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19440" windowHeight="1311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H176" i="2" s="1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H119" i="2" s="1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G13" i="2"/>
  <c r="F13" i="2"/>
  <c r="F119" i="2" l="1"/>
  <c r="F157" i="2"/>
  <c r="J157" i="2"/>
  <c r="G157" i="2"/>
  <c r="H157" i="2"/>
  <c r="I157" i="2"/>
  <c r="L157" i="2"/>
  <c r="I176" i="2"/>
  <c r="G176" i="2"/>
  <c r="F195" i="2"/>
  <c r="L195" i="2"/>
  <c r="I195" i="2"/>
  <c r="L138" i="2"/>
  <c r="J176" i="2"/>
  <c r="J43" i="2"/>
  <c r="L119" i="2"/>
  <c r="L176" i="2"/>
  <c r="F176" i="2"/>
  <c r="I119" i="2"/>
  <c r="L100" i="2"/>
  <c r="J100" i="2"/>
  <c r="I100" i="2"/>
  <c r="H100" i="2"/>
  <c r="G100" i="2"/>
  <c r="F100" i="2"/>
  <c r="J138" i="2"/>
  <c r="I138" i="2"/>
  <c r="G138" i="2"/>
  <c r="F138" i="2"/>
  <c r="G62" i="2"/>
  <c r="I62" i="2"/>
  <c r="H62" i="2"/>
  <c r="F62" i="2"/>
  <c r="F43" i="2"/>
  <c r="J24" i="2"/>
  <c r="H24" i="2"/>
  <c r="G24" i="2"/>
  <c r="J195" i="2"/>
  <c r="G195" i="2"/>
  <c r="J119" i="2"/>
  <c r="G119" i="2"/>
  <c r="J81" i="2"/>
  <c r="G81" i="2"/>
  <c r="J62" i="2"/>
  <c r="I24" i="2"/>
  <c r="H81" i="2"/>
  <c r="I81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H196" i="2" l="1"/>
  <c r="L196" i="2"/>
  <c r="F196" i="2"/>
  <c r="J196" i="2"/>
  <c r="G196" i="2"/>
  <c r="I196" i="2"/>
  <c r="F195" i="1"/>
  <c r="H195" i="1"/>
  <c r="G195" i="1"/>
  <c r="J195" i="1"/>
  <c r="L195" i="1"/>
  <c r="L176" i="1"/>
  <c r="L157" i="1"/>
  <c r="L138" i="1"/>
  <c r="L119" i="1"/>
  <c r="H176" i="1"/>
  <c r="J176" i="1"/>
  <c r="F176" i="1"/>
  <c r="G176" i="1"/>
  <c r="H157" i="1"/>
  <c r="G157" i="1"/>
  <c r="J157" i="1"/>
  <c r="F157" i="1"/>
  <c r="I138" i="1"/>
  <c r="H138" i="1"/>
  <c r="G138" i="1"/>
  <c r="J138" i="1"/>
  <c r="F138" i="1"/>
  <c r="I119" i="1"/>
  <c r="G119" i="1"/>
  <c r="J119" i="1"/>
  <c r="H119" i="1"/>
  <c r="F119" i="1"/>
  <c r="L100" i="1"/>
  <c r="H100" i="1"/>
  <c r="G100" i="1"/>
  <c r="J100" i="1"/>
  <c r="F100" i="1"/>
  <c r="L81" i="1"/>
  <c r="I81" i="1"/>
  <c r="H81" i="1"/>
  <c r="G81" i="1"/>
  <c r="J81" i="1"/>
  <c r="F81" i="1"/>
  <c r="L43" i="1"/>
  <c r="L24" i="1"/>
  <c r="L62" i="1"/>
  <c r="I62" i="1"/>
  <c r="H62" i="1"/>
  <c r="J62" i="1"/>
  <c r="F62" i="1"/>
  <c r="G62" i="1"/>
  <c r="F43" i="1"/>
  <c r="I43" i="1"/>
  <c r="H43" i="1"/>
  <c r="G43" i="1"/>
  <c r="J43" i="1"/>
  <c r="G24" i="1"/>
  <c r="J24" i="1"/>
  <c r="H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<sst xmlns="http://schemas.openxmlformats.org/spreadsheetml/2006/main" count="567" uniqueCount="114">
  <si>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</si>
  <si>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</si>
  <si>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</si>
  <si>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</si>
  <si>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</si>
  <si>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</si>
  <si>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</si>
  <si>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</si>
  <si>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</si>
  <si>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</si>
  <si>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</si>
  <si>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</si>
  <si>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</si>
  <si>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</si>
  <si>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</si>
  <si>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</si>
  <si>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</si>
  <si>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</si>
  <si>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</si>
  <si>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</si>
  <si>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</si>
  <si>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</si>
  <si>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</si>
  <si>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</si>
  <si>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</si>
  <si>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</si>
  <si>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</si>
  <si>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</si>
  <si>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</si>
  <si>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</si>
  <si>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</si>
  <si>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</si>
  <si>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</si>
  <si>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</si>
  <si>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</si>
  <si>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</si>
  <si>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</si>
  <si>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</si>
  <si>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</si>
  <si>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молоке</t>
  </si>
  <si>
    <t>Хлеб пшеничный</t>
  </si>
  <si>
    <t>Масло сливочное порциями</t>
  </si>
  <si>
    <t>Печенье</t>
  </si>
  <si>
    <t>Огурец свежий</t>
  </si>
  <si>
    <t>Борщ украинский со сметаной на мясном бульоне</t>
  </si>
  <si>
    <t>200/10</t>
  </si>
  <si>
    <t>Макароны отварные</t>
  </si>
  <si>
    <t>Компот из цитрусовых</t>
  </si>
  <si>
    <t>Хлеб ржаной</t>
  </si>
  <si>
    <t>Пряник</t>
  </si>
  <si>
    <t>Винегрет овощной</t>
  </si>
  <si>
    <t>Плов из курицы</t>
  </si>
  <si>
    <t>Компот из свежих яблок</t>
  </si>
  <si>
    <t>250/25</t>
  </si>
  <si>
    <t>Каша молочная из пшена с маслом и сахаром</t>
  </si>
  <si>
    <t>Чай с сахаром</t>
  </si>
  <si>
    <t>Капуста тушенная</t>
  </si>
  <si>
    <t>Рассольник "Ленинградский" со сметаной</t>
  </si>
  <si>
    <t>150/10/10</t>
  </si>
  <si>
    <t>Тефтели из курицы</t>
  </si>
  <si>
    <t>Рис отварной</t>
  </si>
  <si>
    <t>Чай с лимоном</t>
  </si>
  <si>
    <t>200/5</t>
  </si>
  <si>
    <t>Икра свекольная</t>
  </si>
  <si>
    <t>Щи из свежей капусты со сметаной</t>
  </si>
  <si>
    <t>Пюре картофельное</t>
  </si>
  <si>
    <t>Компот из сухофруктов</t>
  </si>
  <si>
    <t>150/5</t>
  </si>
  <si>
    <t>Суп -лапша с курицей</t>
  </si>
  <si>
    <t>230/20</t>
  </si>
  <si>
    <t>Печень по-строгановски</t>
  </si>
  <si>
    <t>Каша гречневая</t>
  </si>
  <si>
    <t>Борщ обыкновенный с картофелем и сметаной</t>
  </si>
  <si>
    <t>200/25/10</t>
  </si>
  <si>
    <t>Котлета куриная</t>
  </si>
  <si>
    <t>Кисель из концентрата</t>
  </si>
  <si>
    <t>Сухари с изюмом</t>
  </si>
  <si>
    <t>200/25</t>
  </si>
  <si>
    <t>Зразы рубленные</t>
  </si>
  <si>
    <t>Рис отварной с соусом сметанным</t>
  </si>
  <si>
    <t>150/50</t>
  </si>
  <si>
    <t>Каша жидкая молочная из гречневой крупы</t>
  </si>
  <si>
    <t>Икра кабачковая</t>
  </si>
  <si>
    <t>200/20</t>
  </si>
  <si>
    <t>Суп с рыбными консервами</t>
  </si>
  <si>
    <t>Суп крестьянский с рисом и  курицей</t>
  </si>
  <si>
    <t>Биточки рыбные</t>
  </si>
  <si>
    <t>Суп гороховый на курином бульоне</t>
  </si>
  <si>
    <t>Птица тушенная с овощами</t>
  </si>
  <si>
    <t>80/80</t>
  </si>
  <si>
    <t>Кукуруза консервированная</t>
  </si>
  <si>
    <t>Суп картофельный с рыбой</t>
  </si>
  <si>
    <t>Гуляш  из куриного филе</t>
  </si>
  <si>
    <t>Вафли</t>
  </si>
  <si>
    <t>Суп картофельный с фрикадельками</t>
  </si>
  <si>
    <t>Рыба запеченная в сметанном соусе</t>
  </si>
  <si>
    <t>80/20</t>
  </si>
  <si>
    <t>МОУ "Ульяновская СОШ"</t>
  </si>
  <si>
    <t>250/30</t>
  </si>
  <si>
    <t>250/10</t>
  </si>
  <si>
    <t>100/30</t>
  </si>
  <si>
    <t>Плов с мясом курицы</t>
  </si>
  <si>
    <t>Рассольник "Ленинградский" со сметаной и мясом</t>
  </si>
  <si>
    <t>Рис отварной с маслом сливочным</t>
  </si>
  <si>
    <t>Яблоко</t>
  </si>
  <si>
    <t>Суп -лапша на курином бульоне</t>
  </si>
  <si>
    <t>Макароны отварные с маслом сливочным</t>
  </si>
  <si>
    <t>Борщ обыкновенный с мясом и сметаной</t>
  </si>
  <si>
    <t>Напиток из шиповника</t>
  </si>
  <si>
    <t>Кофейный напиток на молоке</t>
  </si>
  <si>
    <t xml:space="preserve"> </t>
  </si>
  <si>
    <t>250/20</t>
  </si>
  <si>
    <t>250/10/25</t>
  </si>
  <si>
    <t>220/30/10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</si>
</sst>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1" fillId="4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zoomScaleNormal="10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O36" sqref="O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97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39</v>
      </c>
      <c r="F8" s="51">
        <v>200</v>
      </c>
      <c r="G8" s="52">
        <v>3.8</v>
      </c>
      <c r="H8" s="53">
        <v>0.7</v>
      </c>
      <c r="I8" s="53">
        <v>26</v>
      </c>
      <c r="J8" s="53">
        <v>125.1</v>
      </c>
      <c r="K8" s="54">
        <v>959</v>
      </c>
      <c r="L8" s="43">
        <v>7.84</v>
      </c>
    </row>
    <row r="9" spans="1:12" ht="15" x14ac:dyDescent="0.25">
      <c r="A9" s="23"/>
      <c r="B9" s="15"/>
      <c r="C9" s="11"/>
      <c r="D9" s="7" t="s">
        <v>23</v>
      </c>
      <c r="E9" s="64" t="s">
        <v>40</v>
      </c>
      <c r="F9" s="55">
        <v>30</v>
      </c>
      <c r="G9" s="52">
        <v>1.98</v>
      </c>
      <c r="H9" s="52">
        <v>0.36</v>
      </c>
      <c r="I9" s="52">
        <v>10.199999999999999</v>
      </c>
      <c r="J9" s="52">
        <v>52.2</v>
      </c>
      <c r="K9" s="56"/>
      <c r="L9" s="43">
        <v>2.58</v>
      </c>
    </row>
    <row r="10" spans="1:12" ht="15.75" thickBot="1" x14ac:dyDescent="0.3">
      <c r="A10" s="23"/>
      <c r="B10" s="15"/>
      <c r="C10" s="11"/>
      <c r="D10" s="7" t="s">
        <v>24</v>
      </c>
      <c r="E10" s="50"/>
      <c r="F10" s="51"/>
      <c r="G10" s="52"/>
      <c r="H10" s="57"/>
      <c r="I10" s="57"/>
      <c r="J10" s="57"/>
      <c r="K10" s="58"/>
      <c r="L10" s="43"/>
    </row>
    <row r="11" spans="1:12" ht="15.75" thickBot="1" x14ac:dyDescent="0.3">
      <c r="A11" s="23"/>
      <c r="B11" s="15"/>
      <c r="C11" s="11"/>
      <c r="D11" s="6"/>
      <c r="E11" s="50" t="s">
        <v>41</v>
      </c>
      <c r="F11" s="51">
        <v>20</v>
      </c>
      <c r="G11" s="52">
        <v>0</v>
      </c>
      <c r="H11" s="57">
        <v>16.399999999999999</v>
      </c>
      <c r="I11" s="57">
        <v>0.2</v>
      </c>
      <c r="J11" s="57">
        <v>150</v>
      </c>
      <c r="K11" s="58"/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5.7799999999999994</v>
      </c>
      <c r="H13" s="19">
        <f t="shared" si="0"/>
        <v>17.459999999999997</v>
      </c>
      <c r="I13" s="19">
        <f t="shared" si="0"/>
        <v>36.400000000000006</v>
      </c>
      <c r="J13" s="19">
        <f t="shared" si="0"/>
        <v>327.3</v>
      </c>
      <c r="K13" s="25"/>
      <c r="L13" s="19">
        <f t="shared" ref="L13" si="1">SUM(L6:L12)</f>
        <v>22.42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43</v>
      </c>
      <c r="F14" s="61">
        <v>50</v>
      </c>
      <c r="G14" s="62">
        <v>0.4</v>
      </c>
      <c r="H14" s="62">
        <v>0.05</v>
      </c>
      <c r="I14" s="62">
        <v>1.4</v>
      </c>
      <c r="J14" s="62">
        <v>7.5</v>
      </c>
      <c r="K14" s="63"/>
      <c r="L14" s="43">
        <v>7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1" t="s">
        <v>45</v>
      </c>
      <c r="G15" s="52">
        <v>1.83</v>
      </c>
      <c r="H15" s="62">
        <v>4.9000000000000004</v>
      </c>
      <c r="I15" s="52"/>
      <c r="J15" s="52">
        <v>118.6</v>
      </c>
      <c r="K15" s="56">
        <v>110</v>
      </c>
      <c r="L15" s="43">
        <v>10.8</v>
      </c>
    </row>
    <row r="16" spans="1:12" ht="15" x14ac:dyDescent="0.25">
      <c r="A16" s="23"/>
      <c r="B16" s="15"/>
      <c r="C16" s="11"/>
      <c r="D16" s="7" t="s">
        <v>28</v>
      </c>
      <c r="E16" s="50" t="s">
        <v>95</v>
      </c>
      <c r="F16" s="51" t="s">
        <v>96</v>
      </c>
      <c r="G16" s="52">
        <v>5.64</v>
      </c>
      <c r="H16" s="52">
        <v>9.1999999999999993</v>
      </c>
      <c r="I16" s="52"/>
      <c r="J16" s="52">
        <v>143.6</v>
      </c>
      <c r="K16" s="56">
        <v>383</v>
      </c>
      <c r="L16" s="43">
        <v>25.28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1">
        <v>150</v>
      </c>
      <c r="G17" s="52">
        <v>5.52</v>
      </c>
      <c r="H17" s="52">
        <v>4.5199999999999996</v>
      </c>
      <c r="I17" s="52"/>
      <c r="J17" s="52">
        <v>168.4</v>
      </c>
      <c r="K17" s="56">
        <v>332</v>
      </c>
      <c r="L17" s="43">
        <v>5.35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1">
        <v>200</v>
      </c>
      <c r="G18" s="52">
        <v>0</v>
      </c>
      <c r="H18" s="52">
        <v>0</v>
      </c>
      <c r="I18" s="52"/>
      <c r="J18" s="52">
        <v>83</v>
      </c>
      <c r="K18" s="56">
        <v>639</v>
      </c>
      <c r="L18" s="43">
        <v>4.95</v>
      </c>
    </row>
    <row r="19" spans="1:12" ht="15" x14ac:dyDescent="0.25">
      <c r="A19" s="23"/>
      <c r="B19" s="15"/>
      <c r="C19" s="11"/>
      <c r="D19" s="7" t="s">
        <v>31</v>
      </c>
      <c r="E19" s="64" t="s">
        <v>40</v>
      </c>
      <c r="F19" s="55">
        <v>30</v>
      </c>
      <c r="G19" s="52">
        <v>1.98</v>
      </c>
      <c r="H19" s="52">
        <v>0.36</v>
      </c>
      <c r="I19" s="52">
        <v>10.199999999999999</v>
      </c>
      <c r="J19" s="52">
        <v>52.2</v>
      </c>
      <c r="K19" s="56"/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5">
        <v>30</v>
      </c>
      <c r="G20" s="52">
        <v>1.98</v>
      </c>
      <c r="H20" s="52">
        <v>0.36</v>
      </c>
      <c r="I20" s="52"/>
      <c r="J20" s="52">
        <v>52.2</v>
      </c>
      <c r="K20" s="44"/>
      <c r="L20" s="43">
        <v>1.74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17.349999999999998</v>
      </c>
      <c r="H23" s="19">
        <f t="shared" si="2"/>
        <v>19.389999999999997</v>
      </c>
      <c r="I23" s="19">
        <f t="shared" si="2"/>
        <v>11.6</v>
      </c>
      <c r="J23" s="19">
        <f t="shared" si="2"/>
        <v>625.50000000000011</v>
      </c>
      <c r="K23" s="25"/>
      <c r="L23" s="19">
        <f t="shared" ref="L23" si="3">SUM(L14:L22)</f>
        <v>57.7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710</v>
      </c>
      <c r="G24" s="32">
        <f t="shared" ref="G24:J24" si="4">G13+G23</f>
        <v>23.129999999999995</v>
      </c>
      <c r="H24" s="32">
        <f t="shared" si="4"/>
        <v>36.849999999999994</v>
      </c>
      <c r="I24" s="32">
        <f t="shared" si="4"/>
        <v>48.000000000000007</v>
      </c>
      <c r="J24" s="32">
        <f t="shared" si="4"/>
        <v>952.80000000000018</v>
      </c>
      <c r="K24" s="32"/>
      <c r="L24" s="32">
        <f t="shared" ref="L24" si="5">L13+L23</f>
        <v>80.12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 t="s">
        <v>39</v>
      </c>
      <c r="F27" s="51">
        <v>200</v>
      </c>
      <c r="G27" s="52">
        <v>3.8</v>
      </c>
      <c r="H27" s="53">
        <v>0.7</v>
      </c>
      <c r="I27" s="53">
        <v>26</v>
      </c>
      <c r="J27" s="53">
        <v>125.1</v>
      </c>
      <c r="K27" s="44"/>
      <c r="L27" s="43">
        <v>7.84</v>
      </c>
    </row>
    <row r="28" spans="1:12" ht="15" x14ac:dyDescent="0.25">
      <c r="A28" s="14"/>
      <c r="B28" s="15"/>
      <c r="C28" s="11"/>
      <c r="D28" s="7" t="s">
        <v>23</v>
      </c>
      <c r="E28" s="64" t="s">
        <v>40</v>
      </c>
      <c r="F28" s="55">
        <v>30</v>
      </c>
      <c r="G28" s="52">
        <v>1.98</v>
      </c>
      <c r="H28" s="52">
        <v>0.36</v>
      </c>
      <c r="I28" s="52">
        <v>10.199999999999999</v>
      </c>
      <c r="J28" s="52">
        <v>52.2</v>
      </c>
      <c r="K28" s="44"/>
      <c r="L28" s="43">
        <v>2.58</v>
      </c>
    </row>
    <row r="29" spans="1:12" ht="15.75" thickBot="1" x14ac:dyDescent="0.3">
      <c r="A29" s="14"/>
      <c r="B29" s="15"/>
      <c r="C29" s="11"/>
      <c r="D29" s="7" t="s">
        <v>24</v>
      </c>
      <c r="E29" s="50"/>
      <c r="F29" s="51"/>
      <c r="G29" s="52"/>
      <c r="H29" s="57"/>
      <c r="I29" s="57"/>
      <c r="J29" s="57"/>
      <c r="K29" s="44"/>
      <c r="L29" s="43"/>
    </row>
    <row r="30" spans="1:12" ht="15.75" thickBot="1" x14ac:dyDescent="0.3">
      <c r="A30" s="14"/>
      <c r="B30" s="15"/>
      <c r="C30" s="11"/>
      <c r="D30" s="6"/>
      <c r="E30" s="50" t="s">
        <v>41</v>
      </c>
      <c r="F30" s="51">
        <v>20</v>
      </c>
      <c r="G30" s="52">
        <v>0</v>
      </c>
      <c r="H30" s="57">
        <v>16.399999999999999</v>
      </c>
      <c r="I30" s="57">
        <v>0.2</v>
      </c>
      <c r="J30" s="57">
        <v>150</v>
      </c>
      <c r="K30" s="44"/>
      <c r="L30" s="43">
        <v>12</v>
      </c>
    </row>
    <row r="31" spans="1:12" ht="15" x14ac:dyDescent="0.25">
      <c r="A31" s="14"/>
      <c r="B31" s="15"/>
      <c r="C31" s="11"/>
      <c r="D31" s="6"/>
      <c r="E31" s="65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5.7799999999999994</v>
      </c>
      <c r="H32" s="19">
        <f t="shared" ref="H32" si="7">SUM(H25:H31)</f>
        <v>17.459999999999997</v>
      </c>
      <c r="I32" s="19">
        <f t="shared" ref="I32" si="8">SUM(I25:I31)</f>
        <v>36.400000000000006</v>
      </c>
      <c r="J32" s="19">
        <f t="shared" ref="J32:L32" si="9">SUM(J25:J31)</f>
        <v>327.3</v>
      </c>
      <c r="K32" s="25"/>
      <c r="L32" s="19">
        <f t="shared" si="9"/>
        <v>22.42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50</v>
      </c>
      <c r="F33" s="43">
        <v>50</v>
      </c>
      <c r="G33" s="43">
        <v>0.85</v>
      </c>
      <c r="H33" s="43">
        <v>6.65</v>
      </c>
      <c r="I33" s="43">
        <v>5</v>
      </c>
      <c r="J33" s="43">
        <v>83.25</v>
      </c>
      <c r="K33" s="44">
        <v>71</v>
      </c>
      <c r="L33" s="43">
        <v>8.17</v>
      </c>
    </row>
    <row r="34" spans="1:12" ht="15" x14ac:dyDescent="0.25">
      <c r="A34" s="14"/>
      <c r="B34" s="15"/>
      <c r="C34" s="11"/>
      <c r="D34" s="7" t="s">
        <v>27</v>
      </c>
      <c r="E34" s="65" t="s">
        <v>94</v>
      </c>
      <c r="F34" s="66" t="s">
        <v>53</v>
      </c>
      <c r="G34" s="43">
        <v>7.45</v>
      </c>
      <c r="H34" s="43">
        <v>4.78</v>
      </c>
      <c r="I34" s="43">
        <v>16.86</v>
      </c>
      <c r="J34" s="43">
        <v>161.4</v>
      </c>
      <c r="K34" s="44"/>
      <c r="L34" s="43">
        <v>17.96</v>
      </c>
    </row>
    <row r="35" spans="1:12" ht="15" x14ac:dyDescent="0.25">
      <c r="A35" s="14"/>
      <c r="B35" s="15"/>
      <c r="C35" s="11"/>
      <c r="D35" s="7" t="s">
        <v>28</v>
      </c>
      <c r="E35" s="65" t="s">
        <v>51</v>
      </c>
      <c r="F35" s="43">
        <v>250</v>
      </c>
      <c r="G35" s="43">
        <v>30.9</v>
      </c>
      <c r="H35" s="43">
        <v>28.9</v>
      </c>
      <c r="I35" s="43">
        <v>82.16</v>
      </c>
      <c r="J35" s="43">
        <v>404</v>
      </c>
      <c r="K35" s="44">
        <v>304</v>
      </c>
      <c r="L35" s="43">
        <v>25.43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5" t="s">
        <v>52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631</v>
      </c>
      <c r="L37" s="43">
        <v>4.4000000000000004</v>
      </c>
    </row>
    <row r="38" spans="1:12" ht="15" x14ac:dyDescent="0.25">
      <c r="A38" s="14"/>
      <c r="B38" s="15"/>
      <c r="C38" s="11"/>
      <c r="D38" s="7" t="s">
        <v>31</v>
      </c>
      <c r="E38" s="64"/>
      <c r="F38" s="55"/>
      <c r="G38" s="52"/>
      <c r="H38" s="52"/>
      <c r="I38" s="52"/>
      <c r="J38" s="52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5">
        <v>30</v>
      </c>
      <c r="G39" s="52">
        <v>1.98</v>
      </c>
      <c r="H39" s="52">
        <v>0.36</v>
      </c>
      <c r="I39" s="52"/>
      <c r="J39" s="52">
        <v>52.2</v>
      </c>
      <c r="K39" s="44"/>
      <c r="L39" s="43">
        <v>1.74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41.339999999999996</v>
      </c>
      <c r="H42" s="19">
        <f t="shared" ref="H42" si="11">SUM(H33:H41)</f>
        <v>40.849999999999994</v>
      </c>
      <c r="I42" s="19">
        <f t="shared" ref="I42" si="12">SUM(I33:I41)</f>
        <v>127.89999999999999</v>
      </c>
      <c r="J42" s="19">
        <f t="shared" ref="J42:L42" si="13">SUM(J33:J41)</f>
        <v>798.45</v>
      </c>
      <c r="K42" s="25"/>
      <c r="L42" s="19">
        <f t="shared" si="13"/>
        <v>57.7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780</v>
      </c>
      <c r="G43" s="32">
        <f t="shared" ref="G43" si="14">G32+G42</f>
        <v>47.12</v>
      </c>
      <c r="H43" s="32">
        <f t="shared" ref="H43" si="15">H32+H42</f>
        <v>58.309999999999988</v>
      </c>
      <c r="I43" s="32">
        <f t="shared" ref="I43" si="16">I32+I42</f>
        <v>164.3</v>
      </c>
      <c r="J43" s="32">
        <f t="shared" ref="J43:L43" si="17">J32+J42</f>
        <v>1125.75</v>
      </c>
      <c r="K43" s="32"/>
      <c r="L43" s="32">
        <f t="shared" si="17"/>
        <v>80.12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54</v>
      </c>
      <c r="F44" s="40">
        <v>200</v>
      </c>
      <c r="G44" s="40">
        <v>6</v>
      </c>
      <c r="H44" s="40">
        <v>8.1999999999999993</v>
      </c>
      <c r="I44" s="40">
        <v>41.2</v>
      </c>
      <c r="J44" s="40">
        <v>218</v>
      </c>
      <c r="K44" s="41">
        <v>302</v>
      </c>
      <c r="L44" s="40">
        <v>13</v>
      </c>
    </row>
    <row r="45" spans="1:12" ht="15.75" thickBot="1" x14ac:dyDescent="0.3">
      <c r="A45" s="23"/>
      <c r="B45" s="15"/>
      <c r="C45" s="11"/>
      <c r="D45" s="6"/>
      <c r="E45" s="42"/>
      <c r="F45" s="40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5" t="s">
        <v>55</v>
      </c>
      <c r="F46" s="40">
        <v>200</v>
      </c>
      <c r="G46" s="43">
        <v>0.4</v>
      </c>
      <c r="H46" s="43">
        <v>2.2799999999999998</v>
      </c>
      <c r="I46" s="43">
        <v>30</v>
      </c>
      <c r="J46" s="43">
        <v>116</v>
      </c>
      <c r="K46" s="44">
        <v>685</v>
      </c>
      <c r="L46" s="43">
        <v>1.45</v>
      </c>
    </row>
    <row r="47" spans="1:12" ht="15" x14ac:dyDescent="0.25">
      <c r="A47" s="23"/>
      <c r="B47" s="15"/>
      <c r="C47" s="11"/>
      <c r="D47" s="7" t="s">
        <v>23</v>
      </c>
      <c r="E47" s="64" t="s">
        <v>40</v>
      </c>
      <c r="F47" s="55">
        <v>30</v>
      </c>
      <c r="G47" s="52">
        <v>1.98</v>
      </c>
      <c r="H47" s="52">
        <v>0.36</v>
      </c>
      <c r="I47" s="52">
        <v>10.199999999999999</v>
      </c>
      <c r="J47" s="52">
        <v>52.2</v>
      </c>
      <c r="K47" s="44"/>
      <c r="L47" s="43">
        <v>2.58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8.3800000000000008</v>
      </c>
      <c r="H51" s="19">
        <f t="shared" ref="H51" si="19">SUM(H44:H50)</f>
        <v>10.839999999999998</v>
      </c>
      <c r="I51" s="19">
        <f t="shared" ref="I51" si="20">SUM(I44:I50)</f>
        <v>81.400000000000006</v>
      </c>
      <c r="J51" s="19">
        <f t="shared" ref="J51:L51" si="21">SUM(J44:J50)</f>
        <v>386.2</v>
      </c>
      <c r="K51" s="25"/>
      <c r="L51" s="19">
        <f t="shared" si="21"/>
        <v>17.03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56</v>
      </c>
      <c r="F52" s="43">
        <v>60</v>
      </c>
      <c r="G52" s="43">
        <v>1.5</v>
      </c>
      <c r="H52" s="43">
        <v>2.76</v>
      </c>
      <c r="I52" s="43">
        <v>6.42</v>
      </c>
      <c r="J52" s="43">
        <v>56.4</v>
      </c>
      <c r="K52" s="44">
        <v>534</v>
      </c>
      <c r="L52" s="43">
        <v>5.67</v>
      </c>
    </row>
    <row r="53" spans="1:12" ht="15" x14ac:dyDescent="0.25">
      <c r="A53" s="23"/>
      <c r="B53" s="15"/>
      <c r="C53" s="11"/>
      <c r="D53" s="7" t="s">
        <v>27</v>
      </c>
      <c r="E53" s="65" t="s">
        <v>57</v>
      </c>
      <c r="F53" s="66" t="s">
        <v>58</v>
      </c>
      <c r="G53" s="43">
        <v>1.5129999999999999</v>
      </c>
      <c r="H53" s="43">
        <v>4.7240000000000002</v>
      </c>
      <c r="I53" s="43">
        <v>8.0220000000000002</v>
      </c>
      <c r="J53" s="43">
        <v>102.26</v>
      </c>
      <c r="K53" s="44">
        <v>130</v>
      </c>
      <c r="L53" s="43">
        <v>8.6999999999999993</v>
      </c>
    </row>
    <row r="54" spans="1:12" ht="15" x14ac:dyDescent="0.25">
      <c r="A54" s="23"/>
      <c r="B54" s="15"/>
      <c r="C54" s="11"/>
      <c r="D54" s="7" t="s">
        <v>28</v>
      </c>
      <c r="E54" s="65" t="s">
        <v>59</v>
      </c>
      <c r="F54" s="43">
        <v>75</v>
      </c>
      <c r="G54" s="43">
        <v>15</v>
      </c>
      <c r="H54" s="43">
        <v>15.39</v>
      </c>
      <c r="I54" s="43">
        <v>11</v>
      </c>
      <c r="J54" s="43">
        <v>246.5</v>
      </c>
      <c r="K54" s="44">
        <v>189</v>
      </c>
      <c r="L54" s="43">
        <v>32.4</v>
      </c>
    </row>
    <row r="55" spans="1:12" ht="15" x14ac:dyDescent="0.25">
      <c r="A55" s="23"/>
      <c r="B55" s="15"/>
      <c r="C55" s="11"/>
      <c r="D55" s="7" t="s">
        <v>29</v>
      </c>
      <c r="E55" s="65" t="s">
        <v>60</v>
      </c>
      <c r="F55" s="43">
        <v>150</v>
      </c>
      <c r="G55" s="43">
        <v>3.08</v>
      </c>
      <c r="H55" s="43">
        <v>4.5</v>
      </c>
      <c r="I55" s="43">
        <v>30.5</v>
      </c>
      <c r="J55" s="43">
        <v>175</v>
      </c>
      <c r="K55" s="44">
        <v>297</v>
      </c>
      <c r="L55" s="43">
        <v>3.8</v>
      </c>
    </row>
    <row r="56" spans="1:12" ht="15" x14ac:dyDescent="0.25">
      <c r="A56" s="23"/>
      <c r="B56" s="15"/>
      <c r="C56" s="11"/>
      <c r="D56" s="7" t="s">
        <v>30</v>
      </c>
      <c r="E56" s="65" t="s">
        <v>61</v>
      </c>
      <c r="F56" s="66" t="s">
        <v>62</v>
      </c>
      <c r="G56" s="43">
        <v>0.53</v>
      </c>
      <c r="H56" s="43"/>
      <c r="I56" s="43">
        <v>9.8699999999999992</v>
      </c>
      <c r="J56" s="43">
        <v>41.6</v>
      </c>
      <c r="K56" s="44">
        <v>685</v>
      </c>
      <c r="L56" s="43">
        <v>2.2000000000000002</v>
      </c>
    </row>
    <row r="57" spans="1:12" ht="15" x14ac:dyDescent="0.25">
      <c r="A57" s="23"/>
      <c r="B57" s="15"/>
      <c r="C57" s="11"/>
      <c r="D57" s="7" t="s">
        <v>31</v>
      </c>
      <c r="E57" s="64" t="s">
        <v>40</v>
      </c>
      <c r="F57" s="55">
        <v>30</v>
      </c>
      <c r="G57" s="52">
        <v>1.98</v>
      </c>
      <c r="H57" s="52">
        <v>0.36</v>
      </c>
      <c r="I57" s="52">
        <v>10.199999999999999</v>
      </c>
      <c r="J57" s="52">
        <v>52.2</v>
      </c>
      <c r="K57" s="44"/>
      <c r="L57" s="43">
        <v>2.58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5">
        <v>30</v>
      </c>
      <c r="G58" s="52">
        <v>1.98</v>
      </c>
      <c r="H58" s="52">
        <v>0.36</v>
      </c>
      <c r="I58" s="52"/>
      <c r="J58" s="52">
        <v>52.2</v>
      </c>
      <c r="K58" s="44"/>
      <c r="L58" s="43">
        <v>1.74</v>
      </c>
    </row>
    <row r="59" spans="1:12" ht="15.75" thickBot="1" x14ac:dyDescent="0.3">
      <c r="A59" s="23"/>
      <c r="B59" s="15"/>
      <c r="C59" s="11"/>
      <c r="D59" s="6"/>
      <c r="E59" s="50" t="s">
        <v>42</v>
      </c>
      <c r="F59" s="59">
        <v>40</v>
      </c>
      <c r="G59" s="57">
        <v>2.7</v>
      </c>
      <c r="H59" s="57">
        <v>10.7</v>
      </c>
      <c r="I59" s="57">
        <v>34.5</v>
      </c>
      <c r="J59" s="57">
        <v>194</v>
      </c>
      <c r="K59" s="44"/>
      <c r="L59" s="43">
        <v>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385</v>
      </c>
      <c r="G61" s="19">
        <f t="shared" ref="G61" si="22">SUM(G52:G60)</f>
        <v>28.282999999999998</v>
      </c>
      <c r="H61" s="19">
        <f t="shared" ref="H61" si="23">SUM(H52:H60)</f>
        <v>38.793999999999997</v>
      </c>
      <c r="I61" s="19">
        <f t="shared" ref="I61" si="24">SUM(I52:I60)</f>
        <v>110.512</v>
      </c>
      <c r="J61" s="19">
        <f t="shared" ref="J61:L61" si="25">SUM(J52:J60)</f>
        <v>920.16000000000008</v>
      </c>
      <c r="K61" s="25"/>
      <c r="L61" s="19">
        <f t="shared" si="25"/>
        <v>63.089999999999996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815</v>
      </c>
      <c r="G62" s="32">
        <f t="shared" ref="G62" si="26">G51+G61</f>
        <v>36.662999999999997</v>
      </c>
      <c r="H62" s="32">
        <f t="shared" ref="H62" si="27">H51+H61</f>
        <v>49.633999999999993</v>
      </c>
      <c r="I62" s="32">
        <f t="shared" ref="I62" si="28">I51+I61</f>
        <v>191.91200000000001</v>
      </c>
      <c r="J62" s="32">
        <f t="shared" ref="J62:L62" si="29">J51+J61</f>
        <v>1306.3600000000001</v>
      </c>
      <c r="K62" s="32"/>
      <c r="L62" s="32">
        <f t="shared" si="29"/>
        <v>80.12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 t="s">
        <v>39</v>
      </c>
      <c r="F65" s="51">
        <v>200</v>
      </c>
      <c r="G65" s="52">
        <v>3.8</v>
      </c>
      <c r="H65" s="53">
        <v>0.7</v>
      </c>
      <c r="I65" s="53">
        <v>26</v>
      </c>
      <c r="J65" s="53">
        <v>125.1</v>
      </c>
      <c r="K65" s="44"/>
      <c r="L65" s="43">
        <v>7.84</v>
      </c>
    </row>
    <row r="66" spans="1:12" ht="15" x14ac:dyDescent="0.25">
      <c r="A66" s="23"/>
      <c r="B66" s="15"/>
      <c r="C66" s="11"/>
      <c r="D66" s="7" t="s">
        <v>23</v>
      </c>
      <c r="E66" s="64" t="s">
        <v>40</v>
      </c>
      <c r="F66" s="55">
        <v>30</v>
      </c>
      <c r="G66" s="52">
        <v>1.98</v>
      </c>
      <c r="H66" s="52">
        <v>0.36</v>
      </c>
      <c r="I66" s="52">
        <v>10.199999999999999</v>
      </c>
      <c r="J66" s="52">
        <v>52.2</v>
      </c>
      <c r="K66" s="44"/>
      <c r="L66" s="43">
        <v>2.58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0" t="s">
        <v>41</v>
      </c>
      <c r="F68" s="51">
        <v>20</v>
      </c>
      <c r="G68" s="52">
        <v>0</v>
      </c>
      <c r="H68" s="57">
        <v>16.399999999999999</v>
      </c>
      <c r="I68" s="57">
        <v>0.2</v>
      </c>
      <c r="J68" s="57">
        <v>150</v>
      </c>
      <c r="K68" s="44"/>
      <c r="L68" s="43">
        <v>12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5.7799999999999994</v>
      </c>
      <c r="H70" s="19">
        <f t="shared" ref="H70" si="31">SUM(H63:H69)</f>
        <v>17.459999999999997</v>
      </c>
      <c r="I70" s="19">
        <f t="shared" ref="I70" si="32">SUM(I63:I69)</f>
        <v>36.400000000000006</v>
      </c>
      <c r="J70" s="19">
        <f t="shared" ref="J70:L70" si="33">SUM(J63:J69)</f>
        <v>327.3</v>
      </c>
      <c r="K70" s="25"/>
      <c r="L70" s="19">
        <f t="shared" si="33"/>
        <v>22.42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63</v>
      </c>
      <c r="F71" s="43">
        <v>60</v>
      </c>
      <c r="G71" s="43">
        <v>1.08</v>
      </c>
      <c r="H71" s="43">
        <v>3.42</v>
      </c>
      <c r="I71" s="43">
        <v>5.85</v>
      </c>
      <c r="J71" s="43">
        <v>59.4</v>
      </c>
      <c r="K71" s="44">
        <v>78</v>
      </c>
      <c r="L71" s="43">
        <v>3.68</v>
      </c>
    </row>
    <row r="72" spans="1:12" ht="15" x14ac:dyDescent="0.25">
      <c r="A72" s="23"/>
      <c r="B72" s="15"/>
      <c r="C72" s="11"/>
      <c r="D72" s="7" t="s">
        <v>27</v>
      </c>
      <c r="E72" s="65" t="s">
        <v>64</v>
      </c>
      <c r="F72" s="66" t="s">
        <v>45</v>
      </c>
      <c r="G72" s="43">
        <v>1.78</v>
      </c>
      <c r="H72" s="43">
        <v>4.9000000000000004</v>
      </c>
      <c r="I72" s="43">
        <v>6.13</v>
      </c>
      <c r="J72" s="43">
        <v>75.7</v>
      </c>
      <c r="K72" s="44">
        <v>187</v>
      </c>
      <c r="L72" s="43">
        <v>6.57</v>
      </c>
    </row>
    <row r="73" spans="1:12" ht="15" x14ac:dyDescent="0.25">
      <c r="A73" s="23"/>
      <c r="B73" s="15"/>
      <c r="C73" s="11"/>
      <c r="D73" s="7" t="s">
        <v>28</v>
      </c>
      <c r="E73" s="65" t="s">
        <v>74</v>
      </c>
      <c r="F73" s="43">
        <v>80</v>
      </c>
      <c r="G73" s="43">
        <v>23.8</v>
      </c>
      <c r="H73" s="43">
        <v>18</v>
      </c>
      <c r="I73" s="43">
        <v>79</v>
      </c>
      <c r="J73" s="43">
        <v>214</v>
      </c>
      <c r="K73" s="44">
        <v>189</v>
      </c>
      <c r="L73" s="43">
        <v>37.11</v>
      </c>
    </row>
    <row r="74" spans="1:12" ht="15" x14ac:dyDescent="0.25">
      <c r="A74" s="23"/>
      <c r="B74" s="15"/>
      <c r="C74" s="11"/>
      <c r="D74" s="7" t="s">
        <v>29</v>
      </c>
      <c r="E74" s="65" t="s">
        <v>65</v>
      </c>
      <c r="F74" s="66" t="s">
        <v>67</v>
      </c>
      <c r="G74" s="43">
        <v>3.6</v>
      </c>
      <c r="H74" s="43">
        <v>4.8</v>
      </c>
      <c r="I74" s="43">
        <v>20.45</v>
      </c>
      <c r="J74" s="43">
        <v>137</v>
      </c>
      <c r="K74" s="44">
        <v>520</v>
      </c>
      <c r="L74" s="43">
        <v>4.4000000000000004</v>
      </c>
    </row>
    <row r="75" spans="1:12" ht="15" x14ac:dyDescent="0.25">
      <c r="A75" s="23"/>
      <c r="B75" s="15"/>
      <c r="C75" s="11"/>
      <c r="D75" s="7" t="s">
        <v>30</v>
      </c>
      <c r="E75" s="65" t="s">
        <v>66</v>
      </c>
      <c r="F75" s="43">
        <v>200</v>
      </c>
      <c r="G75" s="43">
        <v>0.33</v>
      </c>
      <c r="H75" s="43">
        <v>0.2</v>
      </c>
      <c r="I75" s="43">
        <v>21.87</v>
      </c>
      <c r="J75" s="43">
        <v>90.58</v>
      </c>
      <c r="K75" s="44">
        <v>639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64"/>
      <c r="F76" s="55"/>
      <c r="G76" s="52"/>
      <c r="H76" s="52"/>
      <c r="I76" s="52"/>
      <c r="J76" s="52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5">
        <v>30</v>
      </c>
      <c r="G77" s="52">
        <v>1.98</v>
      </c>
      <c r="H77" s="52">
        <v>0.36</v>
      </c>
      <c r="I77" s="52"/>
      <c r="J77" s="52">
        <v>52.2</v>
      </c>
      <c r="K77" s="44"/>
      <c r="L77" s="43">
        <v>1.74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370</v>
      </c>
      <c r="G80" s="19">
        <f t="shared" ref="G80" si="34">SUM(G71:G79)</f>
        <v>32.57</v>
      </c>
      <c r="H80" s="19">
        <f t="shared" ref="H80" si="35">SUM(H71:H79)</f>
        <v>31.68</v>
      </c>
      <c r="I80" s="19">
        <f t="shared" ref="I80" si="36">SUM(I71:I79)</f>
        <v>133.30000000000001</v>
      </c>
      <c r="J80" s="19">
        <f t="shared" ref="J80:L80" si="37">SUM(J71:J79)</f>
        <v>628.88000000000011</v>
      </c>
      <c r="K80" s="25"/>
      <c r="L80" s="19">
        <f t="shared" si="37"/>
        <v>57.7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620</v>
      </c>
      <c r="G81" s="32">
        <f t="shared" ref="G81" si="38">G70+G80</f>
        <v>38.35</v>
      </c>
      <c r="H81" s="32">
        <f t="shared" ref="H81" si="39">H70+H80</f>
        <v>49.14</v>
      </c>
      <c r="I81" s="32">
        <f t="shared" ref="I81" si="40">I70+I80</f>
        <v>169.70000000000002</v>
      </c>
      <c r="J81" s="32">
        <f t="shared" ref="J81:L81" si="41">J70+J80</f>
        <v>956.18000000000006</v>
      </c>
      <c r="K81" s="32"/>
      <c r="L81" s="32">
        <f t="shared" si="41"/>
        <v>80.12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5" t="s">
        <v>61</v>
      </c>
      <c r="F84" s="66" t="s">
        <v>62</v>
      </c>
      <c r="G84" s="43">
        <v>0.53</v>
      </c>
      <c r="H84" s="43"/>
      <c r="I84" s="43">
        <v>9.8699999999999992</v>
      </c>
      <c r="J84" s="43">
        <v>41.6</v>
      </c>
      <c r="K84" s="44">
        <v>685</v>
      </c>
      <c r="L84" s="43">
        <v>2.2000000000000002</v>
      </c>
    </row>
    <row r="85" spans="1:12" ht="15" x14ac:dyDescent="0.25">
      <c r="A85" s="23"/>
      <c r="B85" s="15"/>
      <c r="C85" s="11"/>
      <c r="D85" s="7" t="s">
        <v>23</v>
      </c>
      <c r="E85" s="64" t="s">
        <v>40</v>
      </c>
      <c r="F85" s="55">
        <v>30</v>
      </c>
      <c r="G85" s="52">
        <v>1.98</v>
      </c>
      <c r="H85" s="52">
        <v>0.36</v>
      </c>
      <c r="I85" s="52">
        <v>10.199999999999999</v>
      </c>
      <c r="J85" s="52">
        <v>52.2</v>
      </c>
      <c r="K85" s="44"/>
      <c r="L85" s="43">
        <v>2.58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50" t="s">
        <v>41</v>
      </c>
      <c r="F87" s="51">
        <v>20</v>
      </c>
      <c r="G87" s="52">
        <v>0</v>
      </c>
      <c r="H87" s="57">
        <v>16.399999999999999</v>
      </c>
      <c r="I87" s="57">
        <v>0.2</v>
      </c>
      <c r="J87" s="57">
        <v>150</v>
      </c>
      <c r="K87" s="44"/>
      <c r="L87" s="43">
        <v>12</v>
      </c>
    </row>
    <row r="88" spans="1:12" ht="15" x14ac:dyDescent="0.25">
      <c r="A88" s="23"/>
      <c r="B88" s="15"/>
      <c r="C88" s="11"/>
      <c r="D88" s="6"/>
      <c r="E88" s="65" t="s">
        <v>49</v>
      </c>
      <c r="F88" s="43">
        <v>60</v>
      </c>
      <c r="G88" s="43">
        <v>3.9</v>
      </c>
      <c r="H88" s="43">
        <v>16.399999999999999</v>
      </c>
      <c r="I88" s="43">
        <v>49.2</v>
      </c>
      <c r="J88" s="43">
        <v>219</v>
      </c>
      <c r="K88" s="44"/>
      <c r="L88" s="43">
        <v>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110</v>
      </c>
      <c r="G89" s="19">
        <f t="shared" ref="G89" si="42">SUM(G82:G88)</f>
        <v>6.41</v>
      </c>
      <c r="H89" s="19">
        <f t="shared" ref="H89" si="43">SUM(H82:H88)</f>
        <v>33.159999999999997</v>
      </c>
      <c r="I89" s="19">
        <f t="shared" ref="I89" si="44">SUM(I82:I88)</f>
        <v>69.47</v>
      </c>
      <c r="J89" s="19">
        <f t="shared" ref="J89:L89" si="45">SUM(J82:J88)</f>
        <v>462.8</v>
      </c>
      <c r="K89" s="25"/>
      <c r="L89" s="19">
        <f t="shared" si="45"/>
        <v>25.78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5" t="s">
        <v>68</v>
      </c>
      <c r="F91" s="66" t="s">
        <v>69</v>
      </c>
      <c r="G91" s="43">
        <v>2.7</v>
      </c>
      <c r="H91" s="43">
        <v>25.2</v>
      </c>
      <c r="I91" s="43">
        <v>0.81</v>
      </c>
      <c r="J91" s="43">
        <v>116</v>
      </c>
      <c r="K91" s="44">
        <v>148</v>
      </c>
      <c r="L91" s="43">
        <v>13.87</v>
      </c>
    </row>
    <row r="92" spans="1:12" ht="15" x14ac:dyDescent="0.25">
      <c r="A92" s="23"/>
      <c r="B92" s="15"/>
      <c r="C92" s="11"/>
      <c r="D92" s="7" t="s">
        <v>28</v>
      </c>
      <c r="E92" s="65" t="s">
        <v>70</v>
      </c>
      <c r="F92" s="43">
        <v>75</v>
      </c>
      <c r="G92" s="43">
        <v>22.2</v>
      </c>
      <c r="H92" s="43">
        <v>22.5</v>
      </c>
      <c r="I92" s="43">
        <v>41.1</v>
      </c>
      <c r="J92" s="43">
        <v>271.5</v>
      </c>
      <c r="K92" s="44">
        <v>753</v>
      </c>
      <c r="L92" s="43">
        <v>24.6</v>
      </c>
    </row>
    <row r="93" spans="1:12" ht="15" x14ac:dyDescent="0.25">
      <c r="A93" s="23"/>
      <c r="B93" s="15"/>
      <c r="C93" s="11"/>
      <c r="D93" s="7" t="s">
        <v>29</v>
      </c>
      <c r="E93" s="65" t="s">
        <v>71</v>
      </c>
      <c r="F93" s="43">
        <v>150</v>
      </c>
      <c r="G93" s="43">
        <v>4.7</v>
      </c>
      <c r="H93" s="43">
        <v>6.2</v>
      </c>
      <c r="I93" s="43">
        <v>21.1</v>
      </c>
      <c r="J93" s="43">
        <v>159</v>
      </c>
      <c r="K93" s="44">
        <v>508</v>
      </c>
      <c r="L93" s="43">
        <v>3.75</v>
      </c>
    </row>
    <row r="94" spans="1:12" ht="15" x14ac:dyDescent="0.25">
      <c r="A94" s="23"/>
      <c r="B94" s="15"/>
      <c r="C94" s="11"/>
      <c r="D94" s="7" t="s">
        <v>30</v>
      </c>
      <c r="E94" s="50" t="s">
        <v>39</v>
      </c>
      <c r="F94" s="51">
        <v>200</v>
      </c>
      <c r="G94" s="52">
        <v>3.8</v>
      </c>
      <c r="H94" s="53">
        <v>0.7</v>
      </c>
      <c r="I94" s="53">
        <v>26</v>
      </c>
      <c r="J94" s="53">
        <v>125.1</v>
      </c>
      <c r="K94" s="44">
        <v>959</v>
      </c>
      <c r="L94" s="43">
        <v>7.8</v>
      </c>
    </row>
    <row r="95" spans="1:12" ht="15" x14ac:dyDescent="0.25">
      <c r="A95" s="23"/>
      <c r="B95" s="15"/>
      <c r="C95" s="11"/>
      <c r="D95" s="7" t="s">
        <v>31</v>
      </c>
      <c r="E95" s="64" t="s">
        <v>40</v>
      </c>
      <c r="F95" s="55">
        <v>30</v>
      </c>
      <c r="G95" s="52">
        <v>1.98</v>
      </c>
      <c r="H95" s="52">
        <v>0.36</v>
      </c>
      <c r="I95" s="52">
        <v>10.199999999999999</v>
      </c>
      <c r="J95" s="52">
        <v>52.2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5">
        <v>30</v>
      </c>
      <c r="G96" s="52">
        <v>1.98</v>
      </c>
      <c r="H96" s="52">
        <v>0.36</v>
      </c>
      <c r="I96" s="52"/>
      <c r="J96" s="52">
        <v>52.2</v>
      </c>
      <c r="K96" s="44"/>
      <c r="L96" s="43">
        <v>1.74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485</v>
      </c>
      <c r="G99" s="19">
        <f t="shared" ref="G99" si="46">SUM(G90:G98)</f>
        <v>37.359999999999992</v>
      </c>
      <c r="H99" s="19">
        <f t="shared" ref="H99" si="47">SUM(H90:H98)</f>
        <v>55.320000000000007</v>
      </c>
      <c r="I99" s="19">
        <f t="shared" ref="I99" si="48">SUM(I90:I98)</f>
        <v>99.210000000000008</v>
      </c>
      <c r="J99" s="19">
        <f t="shared" ref="J99:L99" si="49">SUM(J90:J98)</f>
        <v>776.00000000000011</v>
      </c>
      <c r="K99" s="25"/>
      <c r="L99" s="19">
        <f t="shared" si="49"/>
        <v>54.339999999999996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595</v>
      </c>
      <c r="G100" s="32">
        <f t="shared" ref="G100" si="50">G89+G99</f>
        <v>43.769999999999996</v>
      </c>
      <c r="H100" s="32">
        <f t="shared" ref="H100" si="51">H89+H99</f>
        <v>88.48</v>
      </c>
      <c r="I100" s="32">
        <f t="shared" ref="I100" si="52">I89+I99</f>
        <v>168.68</v>
      </c>
      <c r="J100" s="32">
        <f t="shared" ref="J100:L100" si="53">J89+J99</f>
        <v>1238.8000000000002</v>
      </c>
      <c r="K100" s="32"/>
      <c r="L100" s="32">
        <f t="shared" si="53"/>
        <v>80.12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 t="s">
        <v>39</v>
      </c>
      <c r="F103" s="51">
        <v>200</v>
      </c>
      <c r="G103" s="52">
        <v>3.8</v>
      </c>
      <c r="H103" s="53">
        <v>0.7</v>
      </c>
      <c r="I103" s="53">
        <v>26</v>
      </c>
      <c r="J103" s="53">
        <v>125.1</v>
      </c>
      <c r="K103" s="44">
        <v>959</v>
      </c>
      <c r="L103" s="43">
        <v>7.84</v>
      </c>
    </row>
    <row r="104" spans="1:12" ht="15" x14ac:dyDescent="0.25">
      <c r="A104" s="23"/>
      <c r="B104" s="15"/>
      <c r="C104" s="11"/>
      <c r="D104" s="7" t="s">
        <v>23</v>
      </c>
      <c r="E104" s="64" t="s">
        <v>40</v>
      </c>
      <c r="F104" s="55">
        <v>30</v>
      </c>
      <c r="G104" s="52">
        <v>1.98</v>
      </c>
      <c r="H104" s="52">
        <v>0.36</v>
      </c>
      <c r="I104" s="52">
        <v>10.199999999999999</v>
      </c>
      <c r="J104" s="52">
        <v>52.2</v>
      </c>
      <c r="K104" s="44"/>
      <c r="L104" s="43">
        <v>2.58</v>
      </c>
    </row>
    <row r="105" spans="1:12" ht="15.75" thickBot="1" x14ac:dyDescent="0.3">
      <c r="A105" s="23"/>
      <c r="B105" s="15"/>
      <c r="C105" s="11"/>
      <c r="D105" s="7" t="s">
        <v>24</v>
      </c>
      <c r="E105" s="50"/>
      <c r="F105" s="51"/>
      <c r="G105" s="52"/>
      <c r="H105" s="57"/>
      <c r="I105" s="57"/>
      <c r="J105" s="57"/>
      <c r="K105" s="44"/>
      <c r="L105" s="43"/>
    </row>
    <row r="106" spans="1:12" ht="15.75" thickBot="1" x14ac:dyDescent="0.3">
      <c r="A106" s="23"/>
      <c r="B106" s="15"/>
      <c r="C106" s="11"/>
      <c r="D106" s="6"/>
      <c r="E106" s="50" t="s">
        <v>41</v>
      </c>
      <c r="F106" s="51">
        <v>20</v>
      </c>
      <c r="G106" s="52">
        <v>0</v>
      </c>
      <c r="H106" s="57">
        <v>16.399999999999999</v>
      </c>
      <c r="I106" s="57">
        <v>0.2</v>
      </c>
      <c r="J106" s="57">
        <v>150</v>
      </c>
      <c r="K106" s="44"/>
      <c r="L106" s="43">
        <v>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5.7799999999999994</v>
      </c>
      <c r="H108" s="19">
        <f t="shared" si="54"/>
        <v>17.459999999999997</v>
      </c>
      <c r="I108" s="19">
        <f t="shared" si="54"/>
        <v>36.400000000000006</v>
      </c>
      <c r="J108" s="19">
        <f t="shared" si="54"/>
        <v>327.3</v>
      </c>
      <c r="K108" s="25"/>
      <c r="L108" s="19">
        <f t="shared" ref="L108" si="55">SUM(L101:L107)</f>
        <v>22.42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/>
      <c r="F109" s="61"/>
      <c r="G109" s="62"/>
      <c r="H109" s="62"/>
      <c r="I109" s="62"/>
      <c r="J109" s="62"/>
      <c r="K109" s="63"/>
      <c r="L109" s="43"/>
    </row>
    <row r="110" spans="1:12" ht="15" x14ac:dyDescent="0.25">
      <c r="A110" s="23"/>
      <c r="B110" s="15"/>
      <c r="C110" s="11"/>
      <c r="D110" s="7" t="s">
        <v>27</v>
      </c>
      <c r="E110" s="65" t="s">
        <v>72</v>
      </c>
      <c r="F110" s="66" t="s">
        <v>73</v>
      </c>
      <c r="G110" s="43">
        <v>1.45</v>
      </c>
      <c r="H110" s="43">
        <v>3.93</v>
      </c>
      <c r="I110" s="43">
        <v>100.2</v>
      </c>
      <c r="J110" s="43">
        <v>82</v>
      </c>
      <c r="K110" s="44">
        <v>110</v>
      </c>
      <c r="L110" s="43">
        <v>8.0500000000000007</v>
      </c>
    </row>
    <row r="111" spans="1:12" ht="15" x14ac:dyDescent="0.25">
      <c r="A111" s="23"/>
      <c r="B111" s="15"/>
      <c r="C111" s="11"/>
      <c r="D111" s="7" t="s">
        <v>28</v>
      </c>
      <c r="E111" s="65" t="s">
        <v>74</v>
      </c>
      <c r="F111" s="43">
        <v>80</v>
      </c>
      <c r="G111" s="43">
        <v>23.8</v>
      </c>
      <c r="H111" s="43">
        <v>18</v>
      </c>
      <c r="I111" s="43">
        <v>79</v>
      </c>
      <c r="J111" s="43">
        <v>214</v>
      </c>
      <c r="K111" s="44">
        <v>189</v>
      </c>
      <c r="L111" s="43">
        <v>37.11</v>
      </c>
    </row>
    <row r="112" spans="1:12" ht="15" x14ac:dyDescent="0.25">
      <c r="A112" s="23"/>
      <c r="B112" s="15"/>
      <c r="C112" s="11"/>
      <c r="D112" s="7" t="s">
        <v>29</v>
      </c>
      <c r="E112" s="65" t="s">
        <v>46</v>
      </c>
      <c r="F112" s="43">
        <v>150</v>
      </c>
      <c r="G112" s="43">
        <v>5.5</v>
      </c>
      <c r="H112" s="43">
        <v>4.5</v>
      </c>
      <c r="I112" s="43">
        <v>26.4</v>
      </c>
      <c r="J112" s="43">
        <v>168.4</v>
      </c>
      <c r="K112" s="44">
        <v>332</v>
      </c>
      <c r="L112" s="43">
        <v>5.35</v>
      </c>
    </row>
    <row r="113" spans="1:12" ht="15" x14ac:dyDescent="0.25">
      <c r="A113" s="23"/>
      <c r="B113" s="15"/>
      <c r="C113" s="11"/>
      <c r="D113" s="7" t="s">
        <v>30</v>
      </c>
      <c r="E113" s="65" t="s">
        <v>75</v>
      </c>
      <c r="F113" s="43">
        <v>200</v>
      </c>
      <c r="G113" s="43">
        <v>1.4</v>
      </c>
      <c r="H113" s="43"/>
      <c r="I113" s="43">
        <v>29</v>
      </c>
      <c r="J113" s="43">
        <v>121.52</v>
      </c>
      <c r="K113" s="44">
        <v>648</v>
      </c>
      <c r="L113" s="43">
        <v>5.45</v>
      </c>
    </row>
    <row r="114" spans="1:12" ht="15" x14ac:dyDescent="0.25">
      <c r="A114" s="23"/>
      <c r="B114" s="15"/>
      <c r="C114" s="11"/>
      <c r="D114" s="7" t="s">
        <v>31</v>
      </c>
      <c r="E114" s="64"/>
      <c r="F114" s="55"/>
      <c r="G114" s="52"/>
      <c r="H114" s="52"/>
      <c r="I114" s="52"/>
      <c r="J114" s="52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5">
        <v>30</v>
      </c>
      <c r="G115" s="52">
        <v>1.98</v>
      </c>
      <c r="H115" s="52">
        <v>0.36</v>
      </c>
      <c r="I115" s="52"/>
      <c r="J115" s="52">
        <v>52.2</v>
      </c>
      <c r="K115" s="44"/>
      <c r="L115" s="43">
        <v>1.74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34.129999999999995</v>
      </c>
      <c r="H118" s="19">
        <f t="shared" si="56"/>
        <v>26.79</v>
      </c>
      <c r="I118" s="19">
        <f t="shared" si="56"/>
        <v>234.6</v>
      </c>
      <c r="J118" s="19">
        <f t="shared" si="56"/>
        <v>638.12</v>
      </c>
      <c r="K118" s="25"/>
      <c r="L118" s="19">
        <f t="shared" ref="L118" si="57">SUM(L109:L117)</f>
        <v>57.7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710</v>
      </c>
      <c r="G119" s="32">
        <f t="shared" ref="G119" si="58">G108+G118</f>
        <v>39.909999999999997</v>
      </c>
      <c r="H119" s="32">
        <f t="shared" ref="H119" si="59">H108+H118</f>
        <v>44.25</v>
      </c>
      <c r="I119" s="32">
        <f t="shared" ref="I119" si="60">I108+I118</f>
        <v>271</v>
      </c>
      <c r="J119" s="32">
        <f t="shared" ref="J119:L119" si="61">J108+J118</f>
        <v>965.42000000000007</v>
      </c>
      <c r="K119" s="32"/>
      <c r="L119" s="32">
        <f t="shared" si="61"/>
        <v>80.12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5" t="s">
        <v>55</v>
      </c>
      <c r="F122" s="40">
        <v>200</v>
      </c>
      <c r="G122" s="43">
        <v>0.4</v>
      </c>
      <c r="H122" s="43">
        <v>2.2799999999999998</v>
      </c>
      <c r="I122" s="43">
        <v>30</v>
      </c>
      <c r="J122" s="43">
        <v>116</v>
      </c>
      <c r="K122" s="44">
        <v>685</v>
      </c>
      <c r="L122" s="43">
        <v>1.45</v>
      </c>
    </row>
    <row r="123" spans="1:12" ht="15" x14ac:dyDescent="0.25">
      <c r="A123" s="14"/>
      <c r="B123" s="15"/>
      <c r="C123" s="11"/>
      <c r="D123" s="7" t="s">
        <v>23</v>
      </c>
      <c r="E123" s="64" t="s">
        <v>40</v>
      </c>
      <c r="F123" s="55">
        <v>30</v>
      </c>
      <c r="G123" s="52">
        <v>1.98</v>
      </c>
      <c r="H123" s="52">
        <v>0.36</v>
      </c>
      <c r="I123" s="52">
        <v>10.199999999999999</v>
      </c>
      <c r="J123" s="52">
        <v>52.2</v>
      </c>
      <c r="K123" s="44"/>
      <c r="L123" s="43">
        <v>2.58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50" t="s">
        <v>41</v>
      </c>
      <c r="F125" s="51">
        <v>20</v>
      </c>
      <c r="G125" s="52">
        <v>0</v>
      </c>
      <c r="H125" s="57">
        <v>16.399999999999999</v>
      </c>
      <c r="I125" s="57">
        <v>0.2</v>
      </c>
      <c r="J125" s="57">
        <v>150</v>
      </c>
      <c r="K125" s="44"/>
      <c r="L125" s="43">
        <v>12</v>
      </c>
    </row>
    <row r="126" spans="1:12" ht="15" x14ac:dyDescent="0.25">
      <c r="A126" s="14"/>
      <c r="B126" s="15"/>
      <c r="C126" s="11"/>
      <c r="D126" s="6"/>
      <c r="E126" s="65" t="s">
        <v>76</v>
      </c>
      <c r="F126" s="43">
        <v>35</v>
      </c>
      <c r="G126" s="43">
        <v>4.3</v>
      </c>
      <c r="H126" s="43">
        <v>5.7</v>
      </c>
      <c r="I126" s="43">
        <v>33.4</v>
      </c>
      <c r="J126" s="43">
        <v>203</v>
      </c>
      <c r="K126" s="44"/>
      <c r="L126" s="43">
        <v>5.83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285</v>
      </c>
      <c r="G127" s="19">
        <f t="shared" ref="G127:J127" si="62">SUM(G120:G126)</f>
        <v>6.68</v>
      </c>
      <c r="H127" s="19">
        <f t="shared" si="62"/>
        <v>24.74</v>
      </c>
      <c r="I127" s="19">
        <f t="shared" si="62"/>
        <v>73.800000000000011</v>
      </c>
      <c r="J127" s="19">
        <f t="shared" si="62"/>
        <v>521.20000000000005</v>
      </c>
      <c r="K127" s="25"/>
      <c r="L127" s="19">
        <f t="shared" ref="L127" si="63">SUM(L120:L126)</f>
        <v>21.86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5" t="s">
        <v>84</v>
      </c>
      <c r="F129" s="66" t="s">
        <v>77</v>
      </c>
      <c r="G129" s="43">
        <v>7.74</v>
      </c>
      <c r="H129" s="43">
        <v>7.56</v>
      </c>
      <c r="I129" s="43">
        <v>12.89</v>
      </c>
      <c r="J129" s="43">
        <v>150.75</v>
      </c>
      <c r="K129" s="44">
        <v>181</v>
      </c>
      <c r="L129" s="43">
        <v>17.25</v>
      </c>
    </row>
    <row r="130" spans="1:12" ht="15" x14ac:dyDescent="0.25">
      <c r="A130" s="14"/>
      <c r="B130" s="15"/>
      <c r="C130" s="11"/>
      <c r="D130" s="7" t="s">
        <v>28</v>
      </c>
      <c r="E130" s="65" t="s">
        <v>78</v>
      </c>
      <c r="F130" s="43">
        <v>100</v>
      </c>
      <c r="G130" s="43">
        <v>9.58</v>
      </c>
      <c r="H130" s="43">
        <v>12.07</v>
      </c>
      <c r="I130" s="43">
        <v>4.93</v>
      </c>
      <c r="J130" s="43">
        <v>199</v>
      </c>
      <c r="K130" s="44">
        <v>664</v>
      </c>
      <c r="L130" s="43">
        <v>22.57</v>
      </c>
    </row>
    <row r="131" spans="1:12" ht="15" x14ac:dyDescent="0.25">
      <c r="A131" s="14"/>
      <c r="B131" s="15"/>
      <c r="C131" s="11"/>
      <c r="D131" s="7" t="s">
        <v>29</v>
      </c>
      <c r="E131" s="65" t="s">
        <v>79</v>
      </c>
      <c r="F131" s="66" t="s">
        <v>80</v>
      </c>
      <c r="G131" s="43">
        <v>0.38</v>
      </c>
      <c r="H131" s="43">
        <v>64.099999999999994</v>
      </c>
      <c r="I131" s="43">
        <v>0.62</v>
      </c>
      <c r="J131" s="43">
        <v>551.38</v>
      </c>
      <c r="K131" s="44">
        <v>297</v>
      </c>
      <c r="L131" s="43">
        <v>9.92</v>
      </c>
    </row>
    <row r="132" spans="1:12" ht="15" x14ac:dyDescent="0.25">
      <c r="A132" s="14"/>
      <c r="B132" s="15"/>
      <c r="C132" s="11"/>
      <c r="D132" s="7" t="s">
        <v>30</v>
      </c>
      <c r="E132" s="65" t="s">
        <v>66</v>
      </c>
      <c r="F132" s="43">
        <v>200</v>
      </c>
      <c r="G132" s="43">
        <v>0.33</v>
      </c>
      <c r="H132" s="43">
        <v>0.2</v>
      </c>
      <c r="I132" s="43">
        <v>21.87</v>
      </c>
      <c r="J132" s="43">
        <v>90.58</v>
      </c>
      <c r="K132" s="44">
        <v>639</v>
      </c>
      <c r="L132" s="43">
        <v>4.2</v>
      </c>
    </row>
    <row r="133" spans="1:12" ht="15" x14ac:dyDescent="0.25">
      <c r="A133" s="14"/>
      <c r="B133" s="15"/>
      <c r="C133" s="11"/>
      <c r="D133" s="7" t="s">
        <v>31</v>
      </c>
      <c r="E133" s="64" t="s">
        <v>40</v>
      </c>
      <c r="F133" s="55">
        <v>30</v>
      </c>
      <c r="G133" s="52">
        <v>1.98</v>
      </c>
      <c r="H133" s="52">
        <v>0.36</v>
      </c>
      <c r="I133" s="52">
        <v>10.199999999999999</v>
      </c>
      <c r="J133" s="52">
        <v>52.2</v>
      </c>
      <c r="K133" s="44"/>
      <c r="L133" s="43">
        <v>2.58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5">
        <v>30</v>
      </c>
      <c r="G134" s="52">
        <v>1.98</v>
      </c>
      <c r="H134" s="52">
        <v>0.36</v>
      </c>
      <c r="I134" s="52"/>
      <c r="J134" s="52">
        <v>52.2</v>
      </c>
      <c r="K134" s="44"/>
      <c r="L134" s="43">
        <v>1.74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360</v>
      </c>
      <c r="G137" s="19">
        <f t="shared" ref="G137:J137" si="64">SUM(G128:G136)</f>
        <v>21.99</v>
      </c>
      <c r="H137" s="19">
        <f t="shared" si="64"/>
        <v>84.649999999999991</v>
      </c>
      <c r="I137" s="19">
        <f t="shared" si="64"/>
        <v>50.510000000000005</v>
      </c>
      <c r="J137" s="19">
        <f t="shared" si="64"/>
        <v>1096.1100000000001</v>
      </c>
      <c r="K137" s="25"/>
      <c r="L137" s="19">
        <f t="shared" ref="L137" si="65">SUM(L128:L136)</f>
        <v>58.260000000000005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645</v>
      </c>
      <c r="G138" s="32">
        <f t="shared" ref="G138" si="66">G127+G137</f>
        <v>28.669999999999998</v>
      </c>
      <c r="H138" s="32">
        <f t="shared" ref="H138" si="67">H127+H137</f>
        <v>109.38999999999999</v>
      </c>
      <c r="I138" s="32">
        <f t="shared" ref="I138" si="68">I127+I137</f>
        <v>124.31000000000002</v>
      </c>
      <c r="J138" s="32">
        <f t="shared" ref="J138:L138" si="69">J127+J137</f>
        <v>1617.3100000000002</v>
      </c>
      <c r="K138" s="32"/>
      <c r="L138" s="32">
        <f t="shared" si="69"/>
        <v>80.12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81</v>
      </c>
      <c r="F139" s="40">
        <v>200</v>
      </c>
      <c r="G139" s="40">
        <v>7.4</v>
      </c>
      <c r="H139" s="40">
        <v>11.56</v>
      </c>
      <c r="I139" s="40">
        <v>39.340000000000003</v>
      </c>
      <c r="J139" s="40">
        <v>281.27999999999997</v>
      </c>
      <c r="K139" s="41">
        <v>161</v>
      </c>
      <c r="L139" s="40">
        <v>12.71</v>
      </c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5" t="s">
        <v>55</v>
      </c>
      <c r="F141" s="40">
        <v>200</v>
      </c>
      <c r="G141" s="43">
        <v>0.4</v>
      </c>
      <c r="H141" s="43">
        <v>2.2799999999999998</v>
      </c>
      <c r="I141" s="43">
        <v>30</v>
      </c>
      <c r="J141" s="43">
        <v>116</v>
      </c>
      <c r="K141" s="44">
        <v>685</v>
      </c>
      <c r="L141" s="43">
        <v>1.45</v>
      </c>
    </row>
    <row r="142" spans="1:12" ht="15.75" customHeight="1" x14ac:dyDescent="0.25">
      <c r="A142" s="23"/>
      <c r="B142" s="15"/>
      <c r="C142" s="11"/>
      <c r="D142" s="7" t="s">
        <v>23</v>
      </c>
      <c r="E142" s="64" t="s">
        <v>40</v>
      </c>
      <c r="F142" s="55">
        <v>30</v>
      </c>
      <c r="G142" s="52">
        <v>1.98</v>
      </c>
      <c r="H142" s="52">
        <v>0.36</v>
      </c>
      <c r="I142" s="52">
        <v>10.199999999999999</v>
      </c>
      <c r="J142" s="52">
        <v>52.2</v>
      </c>
      <c r="K142" s="44"/>
      <c r="L142" s="43">
        <v>2.58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9.7800000000000011</v>
      </c>
      <c r="H146" s="19">
        <f t="shared" si="70"/>
        <v>14.2</v>
      </c>
      <c r="I146" s="19">
        <f t="shared" si="70"/>
        <v>79.540000000000006</v>
      </c>
      <c r="J146" s="19">
        <f t="shared" si="70"/>
        <v>449.47999999999996</v>
      </c>
      <c r="K146" s="25"/>
      <c r="L146" s="19">
        <f t="shared" ref="L146" si="71">SUM(L139:L145)</f>
        <v>16.740000000000002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82</v>
      </c>
      <c r="F147" s="43">
        <v>50</v>
      </c>
      <c r="G147" s="43">
        <v>0.5</v>
      </c>
      <c r="H147" s="43">
        <v>2.4300000000000002</v>
      </c>
      <c r="I147" s="43">
        <v>2.5</v>
      </c>
      <c r="J147" s="43">
        <v>35</v>
      </c>
      <c r="K147" s="44"/>
      <c r="L147" s="43">
        <v>4.43</v>
      </c>
    </row>
    <row r="148" spans="1:12" ht="15" x14ac:dyDescent="0.25">
      <c r="A148" s="23"/>
      <c r="B148" s="15"/>
      <c r="C148" s="11"/>
      <c r="D148" s="7" t="s">
        <v>27</v>
      </c>
      <c r="E148" s="65" t="s">
        <v>85</v>
      </c>
      <c r="F148" s="66" t="s">
        <v>83</v>
      </c>
      <c r="G148" s="43">
        <v>4.79</v>
      </c>
      <c r="H148" s="43">
        <v>6.03</v>
      </c>
      <c r="I148" s="43">
        <v>12.42</v>
      </c>
      <c r="J148" s="43">
        <v>118.62</v>
      </c>
      <c r="K148" s="44">
        <v>201</v>
      </c>
      <c r="L148" s="43">
        <v>13.55</v>
      </c>
    </row>
    <row r="149" spans="1:12" ht="15" x14ac:dyDescent="0.25">
      <c r="A149" s="23"/>
      <c r="B149" s="15"/>
      <c r="C149" s="11"/>
      <c r="D149" s="7" t="s">
        <v>28</v>
      </c>
      <c r="E149" s="65" t="s">
        <v>86</v>
      </c>
      <c r="F149" s="43">
        <v>70</v>
      </c>
      <c r="G149" s="43">
        <v>9.9</v>
      </c>
      <c r="H149" s="43">
        <v>3.29</v>
      </c>
      <c r="I149" s="43">
        <v>6.72</v>
      </c>
      <c r="J149" s="43">
        <v>194</v>
      </c>
      <c r="K149" s="44">
        <v>255</v>
      </c>
      <c r="L149" s="43">
        <v>32.409999999999997</v>
      </c>
    </row>
    <row r="150" spans="1:12" ht="15" x14ac:dyDescent="0.25">
      <c r="A150" s="23"/>
      <c r="B150" s="15"/>
      <c r="C150" s="11"/>
      <c r="D150" s="7" t="s">
        <v>29</v>
      </c>
      <c r="E150" s="65" t="s">
        <v>65</v>
      </c>
      <c r="F150" s="66" t="s">
        <v>67</v>
      </c>
      <c r="G150" s="43">
        <v>3.6</v>
      </c>
      <c r="H150" s="43">
        <v>4.8</v>
      </c>
      <c r="I150" s="43">
        <v>20.45</v>
      </c>
      <c r="J150" s="43">
        <v>137</v>
      </c>
      <c r="K150" s="44">
        <v>520</v>
      </c>
      <c r="L150" s="43">
        <v>4.4000000000000004</v>
      </c>
    </row>
    <row r="151" spans="1:12" ht="15" x14ac:dyDescent="0.25">
      <c r="A151" s="23"/>
      <c r="B151" s="15"/>
      <c r="C151" s="11"/>
      <c r="D151" s="7" t="s">
        <v>30</v>
      </c>
      <c r="E151" s="50" t="s">
        <v>47</v>
      </c>
      <c r="F151" s="51">
        <v>200</v>
      </c>
      <c r="G151" s="52">
        <v>0</v>
      </c>
      <c r="H151" s="52">
        <v>0</v>
      </c>
      <c r="I151" s="52"/>
      <c r="J151" s="52">
        <v>83</v>
      </c>
      <c r="K151" s="44">
        <v>631</v>
      </c>
      <c r="L151" s="43">
        <v>4.2699999999999996</v>
      </c>
    </row>
    <row r="152" spans="1:12" ht="15" x14ac:dyDescent="0.25">
      <c r="A152" s="23"/>
      <c r="B152" s="15"/>
      <c r="C152" s="11"/>
      <c r="D152" s="7" t="s">
        <v>31</v>
      </c>
      <c r="E152" s="64" t="s">
        <v>40</v>
      </c>
      <c r="F152" s="55">
        <v>30</v>
      </c>
      <c r="G152" s="52">
        <v>1.98</v>
      </c>
      <c r="H152" s="52">
        <v>0.36</v>
      </c>
      <c r="I152" s="52">
        <v>10.199999999999999</v>
      </c>
      <c r="J152" s="52">
        <v>52.2</v>
      </c>
      <c r="K152" s="44"/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5">
        <v>30</v>
      </c>
      <c r="G153" s="52">
        <v>1.98</v>
      </c>
      <c r="H153" s="52">
        <v>0.36</v>
      </c>
      <c r="I153" s="52"/>
      <c r="J153" s="52">
        <v>52.2</v>
      </c>
      <c r="K153" s="44"/>
      <c r="L153" s="43">
        <v>1.74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380</v>
      </c>
      <c r="G156" s="19">
        <f t="shared" ref="G156:J156" si="72">SUM(G147:G155)</f>
        <v>22.750000000000004</v>
      </c>
      <c r="H156" s="19">
        <f t="shared" si="72"/>
        <v>17.27</v>
      </c>
      <c r="I156" s="19">
        <f t="shared" si="72"/>
        <v>52.290000000000006</v>
      </c>
      <c r="J156" s="19">
        <f t="shared" si="72"/>
        <v>672.0200000000001</v>
      </c>
      <c r="K156" s="25"/>
      <c r="L156" s="19">
        <f t="shared" ref="L156" si="73">SUM(L147:L155)</f>
        <v>63.38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810</v>
      </c>
      <c r="G157" s="32">
        <f t="shared" ref="G157" si="74">G146+G156</f>
        <v>32.53</v>
      </c>
      <c r="H157" s="32">
        <f t="shared" ref="H157" si="75">H146+H156</f>
        <v>31.47</v>
      </c>
      <c r="I157" s="32">
        <f t="shared" ref="I157" si="76">I146+I156</f>
        <v>131.83000000000001</v>
      </c>
      <c r="J157" s="32">
        <f t="shared" ref="J157:L157" si="77">J146+J156</f>
        <v>1121.5</v>
      </c>
      <c r="K157" s="32"/>
      <c r="L157" s="32">
        <f t="shared" si="77"/>
        <v>80.12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 t="s">
        <v>39</v>
      </c>
      <c r="F160" s="51">
        <v>200</v>
      </c>
      <c r="G160" s="52">
        <v>3.8</v>
      </c>
      <c r="H160" s="53">
        <v>0.7</v>
      </c>
      <c r="I160" s="53">
        <v>26</v>
      </c>
      <c r="J160" s="53">
        <v>125.1</v>
      </c>
      <c r="K160" s="44">
        <v>959</v>
      </c>
      <c r="L160" s="43">
        <v>7.84</v>
      </c>
    </row>
    <row r="161" spans="1:12" ht="15" x14ac:dyDescent="0.25">
      <c r="A161" s="23"/>
      <c r="B161" s="15"/>
      <c r="C161" s="11"/>
      <c r="D161" s="7" t="s">
        <v>23</v>
      </c>
      <c r="E161" s="64" t="s">
        <v>40</v>
      </c>
      <c r="F161" s="55">
        <v>30</v>
      </c>
      <c r="G161" s="52">
        <v>1.98</v>
      </c>
      <c r="H161" s="52">
        <v>0.36</v>
      </c>
      <c r="I161" s="52">
        <v>10.199999999999999</v>
      </c>
      <c r="J161" s="52">
        <v>52.2</v>
      </c>
      <c r="K161" s="44"/>
      <c r="L161" s="43">
        <v>2.58</v>
      </c>
    </row>
    <row r="162" spans="1:12" ht="15.75" thickBot="1" x14ac:dyDescent="0.3">
      <c r="A162" s="23"/>
      <c r="B162" s="15"/>
      <c r="C162" s="11"/>
      <c r="D162" s="7" t="s">
        <v>24</v>
      </c>
      <c r="E162" s="50"/>
      <c r="F162" s="51"/>
      <c r="G162" s="52"/>
      <c r="H162" s="57"/>
      <c r="I162" s="57"/>
      <c r="J162" s="57"/>
      <c r="K162" s="44"/>
      <c r="L162" s="43"/>
    </row>
    <row r="163" spans="1:12" ht="15.75" thickBot="1" x14ac:dyDescent="0.3">
      <c r="A163" s="23"/>
      <c r="B163" s="15"/>
      <c r="C163" s="11"/>
      <c r="D163" s="6"/>
      <c r="E163" s="50" t="s">
        <v>42</v>
      </c>
      <c r="F163" s="59">
        <v>60</v>
      </c>
      <c r="G163" s="57">
        <v>4.05</v>
      </c>
      <c r="H163" s="57">
        <v>16.05</v>
      </c>
      <c r="I163" s="57">
        <v>51.75</v>
      </c>
      <c r="J163" s="57">
        <v>291</v>
      </c>
      <c r="K163" s="44"/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9.8299999999999983</v>
      </c>
      <c r="H165" s="19">
        <f t="shared" si="78"/>
        <v>17.11</v>
      </c>
      <c r="I165" s="19">
        <f t="shared" si="78"/>
        <v>87.95</v>
      </c>
      <c r="J165" s="19">
        <f t="shared" si="78"/>
        <v>468.3</v>
      </c>
      <c r="K165" s="25"/>
      <c r="L165" s="19">
        <f t="shared" ref="L165" si="79">SUM(L158:L164)</f>
        <v>19.420000000000002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5" t="s">
        <v>87</v>
      </c>
      <c r="F167" s="43">
        <v>300</v>
      </c>
      <c r="G167" s="43">
        <v>9</v>
      </c>
      <c r="H167" s="43">
        <v>3.9</v>
      </c>
      <c r="I167" s="43">
        <v>27.3</v>
      </c>
      <c r="J167" s="43">
        <v>153.9</v>
      </c>
      <c r="K167" s="44">
        <v>139</v>
      </c>
      <c r="L167" s="43">
        <v>13.82</v>
      </c>
    </row>
    <row r="168" spans="1:12" ht="15" x14ac:dyDescent="0.25">
      <c r="A168" s="23"/>
      <c r="B168" s="15"/>
      <c r="C168" s="11"/>
      <c r="D168" s="7" t="s">
        <v>28</v>
      </c>
      <c r="E168" s="65" t="s">
        <v>88</v>
      </c>
      <c r="F168" s="66" t="s">
        <v>89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301</v>
      </c>
      <c r="L168" s="43">
        <v>35.01</v>
      </c>
    </row>
    <row r="169" spans="1:12" ht="15" x14ac:dyDescent="0.25">
      <c r="A169" s="23"/>
      <c r="B169" s="15"/>
      <c r="C169" s="11"/>
      <c r="D169" s="7" t="s">
        <v>29</v>
      </c>
      <c r="E169" s="65" t="s">
        <v>46</v>
      </c>
      <c r="F169" s="43">
        <v>150</v>
      </c>
      <c r="G169" s="43">
        <v>5.52</v>
      </c>
      <c r="H169" s="43">
        <v>4.5199999999999996</v>
      </c>
      <c r="I169" s="43">
        <v>26.4</v>
      </c>
      <c r="J169" s="43">
        <v>168.4</v>
      </c>
      <c r="K169" s="44">
        <v>332</v>
      </c>
      <c r="L169" s="43">
        <v>5.35</v>
      </c>
    </row>
    <row r="170" spans="1:12" ht="15" x14ac:dyDescent="0.25">
      <c r="A170" s="23"/>
      <c r="B170" s="15"/>
      <c r="C170" s="11"/>
      <c r="D170" s="7" t="s">
        <v>30</v>
      </c>
      <c r="E170" s="65" t="s">
        <v>61</v>
      </c>
      <c r="F170" s="66" t="s">
        <v>62</v>
      </c>
      <c r="G170" s="43">
        <v>0.53</v>
      </c>
      <c r="H170" s="43"/>
      <c r="I170" s="43">
        <v>9.8699999999999992</v>
      </c>
      <c r="J170" s="43">
        <v>41.6</v>
      </c>
      <c r="K170" s="44">
        <v>685</v>
      </c>
      <c r="L170" s="43">
        <v>2.2000000000000002</v>
      </c>
    </row>
    <row r="171" spans="1:12" ht="15" x14ac:dyDescent="0.25">
      <c r="A171" s="23"/>
      <c r="B171" s="15"/>
      <c r="C171" s="11"/>
      <c r="D171" s="7" t="s">
        <v>31</v>
      </c>
      <c r="E171" s="64" t="s">
        <v>40</v>
      </c>
      <c r="F171" s="55">
        <v>30</v>
      </c>
      <c r="G171" s="52">
        <v>1.98</v>
      </c>
      <c r="H171" s="52">
        <v>0.36</v>
      </c>
      <c r="I171" s="52">
        <v>10.199999999999999</v>
      </c>
      <c r="J171" s="52">
        <v>52.2</v>
      </c>
      <c r="K171" s="44"/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5">
        <v>30</v>
      </c>
      <c r="G172" s="52">
        <v>1.98</v>
      </c>
      <c r="H172" s="52">
        <v>0.36</v>
      </c>
      <c r="I172" s="52"/>
      <c r="J172" s="52">
        <v>52.2</v>
      </c>
      <c r="K172" s="44"/>
      <c r="L172" s="43">
        <v>1.74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36.659999999999997</v>
      </c>
      <c r="H175" s="19">
        <f t="shared" si="80"/>
        <v>23.72</v>
      </c>
      <c r="I175" s="19">
        <f t="shared" si="80"/>
        <v>78.47</v>
      </c>
      <c r="J175" s="19">
        <f t="shared" si="80"/>
        <v>689.30000000000007</v>
      </c>
      <c r="K175" s="25"/>
      <c r="L175" s="19">
        <f t="shared" ref="L175" si="81">SUM(L166:L174)</f>
        <v>60.7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800</v>
      </c>
      <c r="G176" s="32">
        <f t="shared" ref="G176" si="82">G165+G175</f>
        <v>46.489999999999995</v>
      </c>
      <c r="H176" s="32">
        <f t="shared" ref="H176" si="83">H165+H175</f>
        <v>40.83</v>
      </c>
      <c r="I176" s="32">
        <f t="shared" ref="I176" si="84">I165+I175</f>
        <v>166.42000000000002</v>
      </c>
      <c r="J176" s="32">
        <f t="shared" ref="J176:L176" si="85">J165+J175</f>
        <v>1157.6000000000001</v>
      </c>
      <c r="K176" s="32"/>
      <c r="L176" s="32">
        <f t="shared" si="85"/>
        <v>80.12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5" t="s">
        <v>61</v>
      </c>
      <c r="F179" s="66" t="s">
        <v>62</v>
      </c>
      <c r="G179" s="43">
        <v>0.53</v>
      </c>
      <c r="H179" s="43"/>
      <c r="I179" s="43">
        <v>9.8699999999999992</v>
      </c>
      <c r="J179" s="43">
        <v>41.6</v>
      </c>
      <c r="K179" s="44">
        <v>685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64" t="s">
        <v>40</v>
      </c>
      <c r="F180" s="55">
        <v>30</v>
      </c>
      <c r="G180" s="52">
        <v>1.98</v>
      </c>
      <c r="H180" s="52">
        <v>0.36</v>
      </c>
      <c r="I180" s="52">
        <v>10.199999999999999</v>
      </c>
      <c r="J180" s="52">
        <v>52.2</v>
      </c>
      <c r="K180" s="44"/>
      <c r="L180" s="43">
        <v>2.58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65" t="s">
        <v>93</v>
      </c>
      <c r="F182" s="43">
        <v>50</v>
      </c>
      <c r="G182" s="43">
        <v>3.62</v>
      </c>
      <c r="H182" s="43">
        <v>4.78</v>
      </c>
      <c r="I182" s="43">
        <v>24.42</v>
      </c>
      <c r="J182" s="43">
        <v>155</v>
      </c>
      <c r="K182" s="44"/>
      <c r="L182" s="43">
        <v>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80</v>
      </c>
      <c r="G184" s="19">
        <f t="shared" ref="G184:J184" si="86">SUM(G177:G183)</f>
        <v>6.13</v>
      </c>
      <c r="H184" s="19">
        <f t="shared" si="86"/>
        <v>5.1400000000000006</v>
      </c>
      <c r="I184" s="19">
        <f t="shared" si="86"/>
        <v>44.49</v>
      </c>
      <c r="J184" s="19">
        <f t="shared" si="86"/>
        <v>248.8</v>
      </c>
      <c r="K184" s="25"/>
      <c r="L184" s="19">
        <f t="shared" ref="L184" si="87">SUM(L177:L183)</f>
        <v>15.780000000000001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90</v>
      </c>
      <c r="F185" s="43">
        <v>50</v>
      </c>
      <c r="G185" s="43">
        <v>2.2000000000000002</v>
      </c>
      <c r="H185" s="43"/>
      <c r="I185" s="43">
        <v>11.2</v>
      </c>
      <c r="J185" s="43">
        <v>26</v>
      </c>
      <c r="K185" s="44"/>
      <c r="L185" s="43">
        <v>7.79</v>
      </c>
    </row>
    <row r="186" spans="1:12" ht="15" x14ac:dyDescent="0.25">
      <c r="A186" s="23"/>
      <c r="B186" s="15"/>
      <c r="C186" s="11"/>
      <c r="D186" s="7" t="s">
        <v>27</v>
      </c>
      <c r="E186" s="65" t="s">
        <v>91</v>
      </c>
      <c r="F186" s="43">
        <v>300</v>
      </c>
      <c r="G186" s="43">
        <v>9</v>
      </c>
      <c r="H186" s="43">
        <v>3.9</v>
      </c>
      <c r="I186" s="43">
        <v>27.3</v>
      </c>
      <c r="J186" s="43">
        <v>153.9</v>
      </c>
      <c r="K186" s="44">
        <v>182</v>
      </c>
      <c r="L186" s="43">
        <v>7.69</v>
      </c>
    </row>
    <row r="187" spans="1:12" ht="15" x14ac:dyDescent="0.25">
      <c r="A187" s="23"/>
      <c r="B187" s="15"/>
      <c r="C187" s="11"/>
      <c r="D187" s="7" t="s">
        <v>28</v>
      </c>
      <c r="E187" s="65" t="s">
        <v>92</v>
      </c>
      <c r="F187" s="43">
        <v>75</v>
      </c>
      <c r="G187" s="43">
        <v>15.45</v>
      </c>
      <c r="H187" s="43">
        <v>2.4</v>
      </c>
      <c r="I187" s="43">
        <v>2.48</v>
      </c>
      <c r="J187" s="43">
        <v>93.53</v>
      </c>
      <c r="K187" s="44">
        <v>437</v>
      </c>
      <c r="L187" s="43">
        <v>39.17</v>
      </c>
    </row>
    <row r="188" spans="1:12" ht="15" x14ac:dyDescent="0.25">
      <c r="A188" s="23"/>
      <c r="B188" s="15"/>
      <c r="C188" s="11"/>
      <c r="D188" s="7" t="s">
        <v>29</v>
      </c>
      <c r="E188" s="65" t="s">
        <v>71</v>
      </c>
      <c r="F188" s="43">
        <v>150</v>
      </c>
      <c r="G188" s="43">
        <v>4.7</v>
      </c>
      <c r="H188" s="43">
        <v>6.2</v>
      </c>
      <c r="I188" s="43">
        <v>21.1</v>
      </c>
      <c r="J188" s="43">
        <v>159</v>
      </c>
      <c r="K188" s="44">
        <v>508</v>
      </c>
      <c r="L188" s="43">
        <v>3.75</v>
      </c>
    </row>
    <row r="189" spans="1:12" ht="15" x14ac:dyDescent="0.25">
      <c r="A189" s="23"/>
      <c r="B189" s="15"/>
      <c r="C189" s="11"/>
      <c r="D189" s="7" t="s">
        <v>30</v>
      </c>
      <c r="E189" s="65" t="s">
        <v>66</v>
      </c>
      <c r="F189" s="43">
        <v>200</v>
      </c>
      <c r="G189" s="43">
        <v>0.33</v>
      </c>
      <c r="H189" s="43">
        <v>0.2</v>
      </c>
      <c r="I189" s="43">
        <v>21.87</v>
      </c>
      <c r="J189" s="43">
        <v>90.58</v>
      </c>
      <c r="K189" s="44">
        <v>639</v>
      </c>
      <c r="L189" s="43">
        <v>4.2</v>
      </c>
    </row>
    <row r="190" spans="1:12" ht="15" x14ac:dyDescent="0.25">
      <c r="A190" s="23"/>
      <c r="B190" s="15"/>
      <c r="C190" s="11"/>
      <c r="D190" s="7" t="s">
        <v>31</v>
      </c>
      <c r="E190" s="64"/>
      <c r="F190" s="55"/>
      <c r="G190" s="52"/>
      <c r="H190" s="52"/>
      <c r="I190" s="52"/>
      <c r="J190" s="52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5">
        <v>30</v>
      </c>
      <c r="G191" s="52">
        <v>1.98</v>
      </c>
      <c r="H191" s="52">
        <v>0.36</v>
      </c>
      <c r="I191" s="52"/>
      <c r="J191" s="52">
        <v>52.2</v>
      </c>
      <c r="K191" s="44"/>
      <c r="L191" s="43">
        <v>1.74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33.659999999999997</v>
      </c>
      <c r="H194" s="19">
        <f t="shared" si="88"/>
        <v>13.059999999999999</v>
      </c>
      <c r="I194" s="19">
        <f t="shared" si="88"/>
        <v>83.95</v>
      </c>
      <c r="J194" s="19">
        <f t="shared" si="88"/>
        <v>575.21</v>
      </c>
      <c r="K194" s="25"/>
      <c r="L194" s="19">
        <f t="shared" ref="L194" si="89">SUM(L185:L193)</f>
        <v>64.34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885</v>
      </c>
      <c r="G195" s="32">
        <f t="shared" ref="G195" si="90">G184+G194</f>
        <v>39.79</v>
      </c>
      <c r="H195" s="32">
        <f t="shared" ref="H195" si="91">H184+H194</f>
        <v>18.2</v>
      </c>
      <c r="I195" s="32">
        <f t="shared" ref="I195" si="92">I184+I194</f>
        <v>128.44</v>
      </c>
      <c r="J195" s="32">
        <f t="shared" ref="J195:L195" si="93">J184+J194</f>
        <v>824.01</v>
      </c>
      <c r="K195" s="32"/>
      <c r="L195" s="32">
        <f t="shared" si="93"/>
        <v>80.12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37.642300000000006</v>
      </c>
      <c r="H196" s="34">
        <f t="shared" si="94"/>
        <v>52.6554</v>
      </c>
      <c r="I196" s="34">
        <f t="shared" si="94"/>
        <v>156.45920000000001</v>
      </c>
      <c r="J196" s="34">
        <f t="shared" si="94"/>
        <v>1126.5730000000001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97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/>
      <c r="F8" s="51"/>
      <c r="G8" s="52"/>
      <c r="H8" s="53"/>
      <c r="I8" s="53"/>
      <c r="J8" s="53"/>
      <c r="K8" s="54"/>
      <c r="L8" s="43"/>
    </row>
    <row r="9" spans="1:12" ht="15" x14ac:dyDescent="0.25">
      <c r="A9" s="23"/>
      <c r="B9" s="15"/>
      <c r="C9" s="11"/>
      <c r="D9" s="7" t="s">
        <v>23</v>
      </c>
      <c r="E9" s="64"/>
      <c r="F9" s="55"/>
      <c r="G9" s="52"/>
      <c r="H9" s="52"/>
      <c r="I9" s="52"/>
      <c r="J9" s="52"/>
      <c r="K9" s="56"/>
      <c r="L9" s="43"/>
    </row>
    <row r="10" spans="1:12" ht="15.75" thickBot="1" x14ac:dyDescent="0.3">
      <c r="A10" s="23"/>
      <c r="B10" s="15"/>
      <c r="C10" s="11"/>
      <c r="D10" s="7" t="s">
        <v>24</v>
      </c>
      <c r="E10" s="50"/>
      <c r="F10" s="51"/>
      <c r="G10" s="52"/>
      <c r="H10" s="57"/>
      <c r="I10" s="57"/>
      <c r="J10" s="57"/>
      <c r="K10" s="58"/>
      <c r="L10" s="43"/>
    </row>
    <row r="11" spans="1:12" ht="15.75" thickBot="1" x14ac:dyDescent="0.3">
      <c r="A11" s="23"/>
      <c r="B11" s="15"/>
      <c r="C11" s="11"/>
      <c r="D11" s="6"/>
      <c r="E11" s="50"/>
      <c r="F11" s="51"/>
      <c r="G11" s="52"/>
      <c r="H11" s="57"/>
      <c r="I11" s="57"/>
      <c r="J11" s="57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43</v>
      </c>
      <c r="F14" s="61">
        <v>75</v>
      </c>
      <c r="G14" s="62">
        <v>0.5</v>
      </c>
      <c r="H14" s="62">
        <v>7.4999999999999997E-2</v>
      </c>
      <c r="I14" s="62">
        <v>1.7</v>
      </c>
      <c r="J14" s="62">
        <v>10</v>
      </c>
      <c r="K14" s="63"/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69" t="s">
        <v>99</v>
      </c>
      <c r="G15" s="52">
        <v>1.83</v>
      </c>
      <c r="H15" s="62">
        <v>4.9000000000000004</v>
      </c>
      <c r="I15" s="52"/>
      <c r="J15" s="52">
        <v>118.6</v>
      </c>
      <c r="K15" s="56">
        <v>110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50" t="s">
        <v>95</v>
      </c>
      <c r="F16" s="69" t="s">
        <v>100</v>
      </c>
      <c r="G16" s="52">
        <v>5.64</v>
      </c>
      <c r="H16" s="52">
        <v>9.1999999999999993</v>
      </c>
      <c r="I16" s="52"/>
      <c r="J16" s="52">
        <v>172.2</v>
      </c>
      <c r="K16" s="56">
        <v>383</v>
      </c>
      <c r="L16" s="43">
        <v>38.5</v>
      </c>
    </row>
    <row r="17" spans="1:12" ht="15" x14ac:dyDescent="0.25">
      <c r="A17" s="23"/>
      <c r="B17" s="15"/>
      <c r="C17" s="11"/>
      <c r="D17" s="7" t="s">
        <v>29</v>
      </c>
      <c r="E17" s="50" t="s">
        <v>46</v>
      </c>
      <c r="F17" s="51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6">
        <v>332</v>
      </c>
      <c r="L17" s="43">
        <v>6.35</v>
      </c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1">
        <v>200</v>
      </c>
      <c r="G18" s="52">
        <v>0</v>
      </c>
      <c r="H18" s="52">
        <v>0</v>
      </c>
      <c r="I18" s="52"/>
      <c r="J18" s="52">
        <v>83</v>
      </c>
      <c r="K18" s="56">
        <v>639</v>
      </c>
      <c r="L18" s="43">
        <v>6.95</v>
      </c>
    </row>
    <row r="19" spans="1:12" ht="15" x14ac:dyDescent="0.25">
      <c r="A19" s="23"/>
      <c r="B19" s="15"/>
      <c r="C19" s="11"/>
      <c r="D19" s="7" t="s">
        <v>31</v>
      </c>
      <c r="E19" s="64" t="s">
        <v>40</v>
      </c>
      <c r="F19" s="55">
        <v>30</v>
      </c>
      <c r="G19" s="52">
        <v>1.77</v>
      </c>
      <c r="H19" s="52">
        <v>0.24</v>
      </c>
      <c r="I19" s="52">
        <v>14.19</v>
      </c>
      <c r="J19" s="52">
        <v>107.7</v>
      </c>
      <c r="K19" s="56"/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5">
        <v>30</v>
      </c>
      <c r="G20" s="52">
        <v>2.5499999999999998</v>
      </c>
      <c r="H20" s="52">
        <v>0.99</v>
      </c>
      <c r="I20" s="52">
        <v>14.49</v>
      </c>
      <c r="J20" s="52">
        <v>81</v>
      </c>
      <c r="K20" s="44"/>
      <c r="L20" s="43">
        <v>1.74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485</v>
      </c>
      <c r="G23" s="19">
        <f t="shared" ref="G23:J23" si="2">SUM(G14:G22)</f>
        <v>17.54</v>
      </c>
      <c r="H23" s="19">
        <f t="shared" si="2"/>
        <v>21.555</v>
      </c>
      <c r="I23" s="19">
        <f t="shared" si="2"/>
        <v>65.63</v>
      </c>
      <c r="J23" s="19">
        <f t="shared" si="2"/>
        <v>793</v>
      </c>
      <c r="K23" s="25"/>
      <c r="L23" s="19">
        <f t="shared" ref="L23" si="3">SUM(L14:L22)</f>
        <v>80.11999999999999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485</v>
      </c>
      <c r="G24" s="32">
        <f t="shared" ref="G24:J24" si="4">G13+G23</f>
        <v>17.54</v>
      </c>
      <c r="H24" s="32">
        <f t="shared" si="4"/>
        <v>21.555</v>
      </c>
      <c r="I24" s="32">
        <f t="shared" si="4"/>
        <v>65.63</v>
      </c>
      <c r="J24" s="32">
        <f t="shared" si="4"/>
        <v>793</v>
      </c>
      <c r="K24" s="32"/>
      <c r="L24" s="32">
        <f t="shared" ref="L24" si="5">L13+L23</f>
        <v>80.11999999999999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0"/>
      <c r="F27" s="51"/>
      <c r="G27" s="52"/>
      <c r="H27" s="53"/>
      <c r="I27" s="53"/>
      <c r="J27" s="5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64"/>
      <c r="F28" s="55"/>
      <c r="G28" s="52"/>
      <c r="H28" s="52"/>
      <c r="I28" s="52"/>
      <c r="J28" s="52"/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50"/>
      <c r="F29" s="51"/>
      <c r="G29" s="52"/>
      <c r="H29" s="57"/>
      <c r="I29" s="57"/>
      <c r="J29" s="57"/>
      <c r="K29" s="44"/>
      <c r="L29" s="43"/>
    </row>
    <row r="30" spans="1:12" ht="15.75" thickBot="1" x14ac:dyDescent="0.3">
      <c r="A30" s="14"/>
      <c r="B30" s="15"/>
      <c r="C30" s="11"/>
      <c r="D30" s="6"/>
      <c r="E30" s="50"/>
      <c r="F30" s="51"/>
      <c r="G30" s="52"/>
      <c r="H30" s="57"/>
      <c r="I30" s="57"/>
      <c r="J30" s="57"/>
      <c r="K30" s="44"/>
      <c r="L30" s="43"/>
    </row>
    <row r="31" spans="1:12" ht="15" x14ac:dyDescent="0.25">
      <c r="A31" s="14"/>
      <c r="B31" s="15"/>
      <c r="C31" s="11"/>
      <c r="D31" s="6"/>
      <c r="E31" s="65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50</v>
      </c>
      <c r="F33" s="43">
        <v>100</v>
      </c>
      <c r="G33" s="43">
        <v>0.85</v>
      </c>
      <c r="H33" s="43">
        <v>6.65</v>
      </c>
      <c r="I33" s="43">
        <v>5</v>
      </c>
      <c r="J33" s="43">
        <v>83.25</v>
      </c>
      <c r="K33" s="44">
        <v>71</v>
      </c>
      <c r="L33" s="43">
        <v>11.17</v>
      </c>
    </row>
    <row r="34" spans="1:12" ht="15" x14ac:dyDescent="0.25">
      <c r="A34" s="14"/>
      <c r="B34" s="15"/>
      <c r="C34" s="11"/>
      <c r="D34" s="7" t="s">
        <v>27</v>
      </c>
      <c r="E34" s="65" t="s">
        <v>94</v>
      </c>
      <c r="F34" s="43" t="s">
        <v>98</v>
      </c>
      <c r="G34" s="43">
        <v>7.45</v>
      </c>
      <c r="H34" s="43">
        <v>4.78</v>
      </c>
      <c r="I34" s="43">
        <v>16.86</v>
      </c>
      <c r="J34" s="43">
        <v>161.4</v>
      </c>
      <c r="K34" s="44">
        <v>137</v>
      </c>
      <c r="L34" s="43">
        <v>19.38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250</v>
      </c>
      <c r="G35" s="43">
        <v>30.9</v>
      </c>
      <c r="H35" s="43">
        <v>28.9</v>
      </c>
      <c r="I35" s="43">
        <v>82.16</v>
      </c>
      <c r="J35" s="43">
        <v>404</v>
      </c>
      <c r="K35" s="44">
        <v>304</v>
      </c>
      <c r="L35" s="43">
        <v>40.35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65" t="s">
        <v>52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631</v>
      </c>
      <c r="L37" s="43">
        <v>4.9000000000000004</v>
      </c>
    </row>
    <row r="38" spans="1:12" ht="15" x14ac:dyDescent="0.25">
      <c r="A38" s="14"/>
      <c r="B38" s="15"/>
      <c r="C38" s="11"/>
      <c r="D38" s="7" t="s">
        <v>31</v>
      </c>
      <c r="E38" s="64" t="s">
        <v>40</v>
      </c>
      <c r="F38" s="55">
        <v>30</v>
      </c>
      <c r="G38" s="52">
        <v>1.77</v>
      </c>
      <c r="H38" s="52">
        <v>0.24</v>
      </c>
      <c r="I38" s="52">
        <v>14.19</v>
      </c>
      <c r="J38" s="52">
        <v>107.7</v>
      </c>
      <c r="K38" s="44"/>
      <c r="L38" s="43">
        <v>2.58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5">
        <v>30</v>
      </c>
      <c r="G39" s="52">
        <v>2.5499999999999998</v>
      </c>
      <c r="H39" s="52">
        <v>0.99</v>
      </c>
      <c r="I39" s="52">
        <v>14.49</v>
      </c>
      <c r="J39" s="52">
        <v>81</v>
      </c>
      <c r="K39" s="44"/>
      <c r="L39" s="43">
        <v>1.74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:L42" si="7">SUM(G33:G41)</f>
        <v>43.68</v>
      </c>
      <c r="H42" s="19">
        <f t="shared" si="7"/>
        <v>41.72</v>
      </c>
      <c r="I42" s="19">
        <f t="shared" si="7"/>
        <v>156.58000000000001</v>
      </c>
      <c r="J42" s="19">
        <f t="shared" si="7"/>
        <v>934.95</v>
      </c>
      <c r="K42" s="25"/>
      <c r="L42" s="19">
        <f t="shared" si="7"/>
        <v>80.12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610</v>
      </c>
      <c r="G43" s="32">
        <f t="shared" ref="G43:L43" si="8">G32+G42</f>
        <v>43.68</v>
      </c>
      <c r="H43" s="32">
        <f t="shared" si="8"/>
        <v>41.72</v>
      </c>
      <c r="I43" s="32">
        <f t="shared" si="8"/>
        <v>156.58000000000001</v>
      </c>
      <c r="J43" s="32">
        <f t="shared" si="8"/>
        <v>934.95</v>
      </c>
      <c r="K43" s="32"/>
      <c r="L43" s="32">
        <f t="shared" si="8"/>
        <v>80.12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7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0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65"/>
      <c r="F46" s="40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64"/>
      <c r="F47" s="55"/>
      <c r="G47" s="52"/>
      <c r="H47" s="52"/>
      <c r="I47" s="52"/>
      <c r="J47" s="52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56</v>
      </c>
      <c r="F52" s="43">
        <v>100</v>
      </c>
      <c r="G52" s="43">
        <v>2.5</v>
      </c>
      <c r="H52" s="43">
        <v>4.5999999999999996</v>
      </c>
      <c r="I52" s="43">
        <v>10.7</v>
      </c>
      <c r="J52" s="43">
        <v>94</v>
      </c>
      <c r="K52" s="44">
        <v>534</v>
      </c>
      <c r="L52" s="43">
        <v>5.67</v>
      </c>
    </row>
    <row r="53" spans="1:12" ht="15" x14ac:dyDescent="0.25">
      <c r="A53" s="23"/>
      <c r="B53" s="15"/>
      <c r="C53" s="11"/>
      <c r="D53" s="7" t="s">
        <v>27</v>
      </c>
      <c r="E53" s="42" t="s">
        <v>102</v>
      </c>
      <c r="F53" s="43" t="s">
        <v>112</v>
      </c>
      <c r="G53" s="43">
        <v>2.0169999999999999</v>
      </c>
      <c r="H53" s="43">
        <v>7.0860000000000003</v>
      </c>
      <c r="I53" s="43">
        <v>8.0220000000000002</v>
      </c>
      <c r="J53" s="43">
        <v>153.38999999999999</v>
      </c>
      <c r="K53" s="44">
        <v>132</v>
      </c>
      <c r="L53" s="43">
        <v>13.05</v>
      </c>
    </row>
    <row r="54" spans="1:12" ht="15" x14ac:dyDescent="0.25">
      <c r="A54" s="23"/>
      <c r="B54" s="15"/>
      <c r="C54" s="11"/>
      <c r="D54" s="7" t="s">
        <v>28</v>
      </c>
      <c r="E54" s="65" t="s">
        <v>59</v>
      </c>
      <c r="F54" s="43">
        <v>100</v>
      </c>
      <c r="G54" s="43">
        <v>20</v>
      </c>
      <c r="H54" s="43">
        <v>20.51</v>
      </c>
      <c r="I54" s="43">
        <v>14.66</v>
      </c>
      <c r="J54" s="43">
        <v>329.5</v>
      </c>
      <c r="K54" s="44">
        <v>189</v>
      </c>
      <c r="L54" s="43">
        <v>43.2</v>
      </c>
    </row>
    <row r="55" spans="1:12" ht="15" x14ac:dyDescent="0.25">
      <c r="A55" s="23"/>
      <c r="B55" s="15"/>
      <c r="C55" s="11"/>
      <c r="D55" s="7" t="s">
        <v>29</v>
      </c>
      <c r="E55" s="42" t="s">
        <v>103</v>
      </c>
      <c r="F55" s="43" t="s">
        <v>67</v>
      </c>
      <c r="G55" s="43">
        <v>3.08</v>
      </c>
      <c r="H55" s="43">
        <v>4.5</v>
      </c>
      <c r="I55" s="43">
        <v>30.5</v>
      </c>
      <c r="J55" s="43">
        <v>175</v>
      </c>
      <c r="K55" s="44">
        <v>297</v>
      </c>
      <c r="L55" s="43">
        <v>3.8</v>
      </c>
    </row>
    <row r="56" spans="1:12" ht="15" x14ac:dyDescent="0.25">
      <c r="A56" s="23"/>
      <c r="B56" s="15"/>
      <c r="C56" s="11"/>
      <c r="D56" s="7" t="s">
        <v>30</v>
      </c>
      <c r="E56" s="65" t="s">
        <v>61</v>
      </c>
      <c r="F56" s="66" t="s">
        <v>62</v>
      </c>
      <c r="G56" s="43">
        <v>0.53</v>
      </c>
      <c r="H56" s="43"/>
      <c r="I56" s="43">
        <v>9.8699999999999992</v>
      </c>
      <c r="J56" s="43">
        <v>41.6</v>
      </c>
      <c r="K56" s="44">
        <v>685</v>
      </c>
      <c r="L56" s="43">
        <v>2.48</v>
      </c>
    </row>
    <row r="57" spans="1:12" ht="15" x14ac:dyDescent="0.25">
      <c r="A57" s="23"/>
      <c r="B57" s="15"/>
      <c r="C57" s="11"/>
      <c r="D57" s="7" t="s">
        <v>31</v>
      </c>
      <c r="E57" s="64" t="s">
        <v>40</v>
      </c>
      <c r="F57" s="55">
        <v>30</v>
      </c>
      <c r="G57" s="52">
        <v>1.77</v>
      </c>
      <c r="H57" s="52">
        <v>0.24</v>
      </c>
      <c r="I57" s="52">
        <v>14.19</v>
      </c>
      <c r="J57" s="52">
        <v>107.7</v>
      </c>
      <c r="K57" s="44"/>
      <c r="L57" s="43">
        <v>2.58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5">
        <v>30</v>
      </c>
      <c r="G58" s="52">
        <v>2.5499999999999998</v>
      </c>
      <c r="H58" s="52">
        <v>0.99</v>
      </c>
      <c r="I58" s="52">
        <v>14.49</v>
      </c>
      <c r="J58" s="52">
        <v>81</v>
      </c>
      <c r="K58" s="44"/>
      <c r="L58" s="43">
        <v>1.74</v>
      </c>
    </row>
    <row r="59" spans="1:12" ht="15.75" thickBot="1" x14ac:dyDescent="0.3">
      <c r="A59" s="23"/>
      <c r="B59" s="15"/>
      <c r="C59" s="11"/>
      <c r="D59" s="6"/>
      <c r="E59" s="50" t="s">
        <v>104</v>
      </c>
      <c r="F59" s="59">
        <v>150</v>
      </c>
      <c r="G59" s="57"/>
      <c r="H59" s="57"/>
      <c r="I59" s="57">
        <v>9</v>
      </c>
      <c r="J59" s="57">
        <v>36</v>
      </c>
      <c r="K59" s="44"/>
      <c r="L59" s="43">
        <v>7.6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10">SUM(G52:G60)</f>
        <v>32.447000000000003</v>
      </c>
      <c r="H61" s="19">
        <f t="shared" ref="H61" si="11">SUM(H52:H60)</f>
        <v>37.926000000000002</v>
      </c>
      <c r="I61" s="19">
        <f t="shared" ref="I61:L61" si="12">SUM(I52:I60)</f>
        <v>111.432</v>
      </c>
      <c r="J61" s="19">
        <f t="shared" si="12"/>
        <v>1018.19</v>
      </c>
      <c r="K61" s="25"/>
      <c r="L61" s="19">
        <f t="shared" si="12"/>
        <v>80.11999999999999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410</v>
      </c>
      <c r="G62" s="32">
        <f t="shared" ref="G62:L62" si="13">G51+G61</f>
        <v>32.447000000000003</v>
      </c>
      <c r="H62" s="32">
        <f t="shared" si="13"/>
        <v>37.926000000000002</v>
      </c>
      <c r="I62" s="32">
        <f t="shared" si="13"/>
        <v>111.432</v>
      </c>
      <c r="J62" s="32">
        <f t="shared" si="13"/>
        <v>1018.19</v>
      </c>
      <c r="K62" s="32"/>
      <c r="L62" s="32">
        <f t="shared" si="13"/>
        <v>80.11999999999999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0"/>
      <c r="F65" s="51"/>
      <c r="G65" s="52"/>
      <c r="H65" s="53"/>
      <c r="I65" s="53"/>
      <c r="J65" s="5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64"/>
      <c r="F66" s="55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0"/>
      <c r="F68" s="51"/>
      <c r="G68" s="52"/>
      <c r="H68" s="57"/>
      <c r="I68" s="57"/>
      <c r="J68" s="57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4">SUM(G63:G69)</f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25"/>
      <c r="L70" s="19">
        <f t="shared" si="14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63</v>
      </c>
      <c r="F71" s="43">
        <v>60</v>
      </c>
      <c r="G71" s="43">
        <v>1.08</v>
      </c>
      <c r="H71" s="43">
        <v>3.42</v>
      </c>
      <c r="I71" s="43">
        <v>5.85</v>
      </c>
      <c r="J71" s="43">
        <v>59.4</v>
      </c>
      <c r="K71" s="44">
        <v>78</v>
      </c>
      <c r="L71" s="43">
        <v>3.68</v>
      </c>
    </row>
    <row r="72" spans="1:12" ht="15" x14ac:dyDescent="0.25">
      <c r="A72" s="23"/>
      <c r="B72" s="15"/>
      <c r="C72" s="11"/>
      <c r="D72" s="7" t="s">
        <v>27</v>
      </c>
      <c r="E72" s="65" t="s">
        <v>64</v>
      </c>
      <c r="F72" s="43" t="s">
        <v>99</v>
      </c>
      <c r="G72" s="43">
        <v>1.78</v>
      </c>
      <c r="H72" s="43">
        <v>4.9000000000000004</v>
      </c>
      <c r="I72" s="43">
        <v>6.13</v>
      </c>
      <c r="J72" s="43">
        <v>75.7</v>
      </c>
      <c r="K72" s="44">
        <v>187</v>
      </c>
      <c r="L72" s="43">
        <v>6.57</v>
      </c>
    </row>
    <row r="73" spans="1:12" ht="15" x14ac:dyDescent="0.25">
      <c r="A73" s="23"/>
      <c r="B73" s="15"/>
      <c r="C73" s="11"/>
      <c r="D73" s="7" t="s">
        <v>28</v>
      </c>
      <c r="E73" s="65" t="s">
        <v>74</v>
      </c>
      <c r="F73" s="43">
        <v>90</v>
      </c>
      <c r="G73" s="43">
        <v>26.18</v>
      </c>
      <c r="H73" s="43">
        <v>19.8</v>
      </c>
      <c r="I73" s="43">
        <v>86.9</v>
      </c>
      <c r="J73" s="43">
        <v>235.4</v>
      </c>
      <c r="K73" s="44">
        <v>189</v>
      </c>
      <c r="L73" s="43">
        <v>43.35</v>
      </c>
    </row>
    <row r="74" spans="1:12" ht="15" x14ac:dyDescent="0.25">
      <c r="A74" s="23"/>
      <c r="B74" s="15"/>
      <c r="C74" s="11"/>
      <c r="D74" s="7" t="s">
        <v>29</v>
      </c>
      <c r="E74" s="65" t="s">
        <v>65</v>
      </c>
      <c r="F74" s="66" t="s">
        <v>67</v>
      </c>
      <c r="G74" s="43">
        <v>3.6</v>
      </c>
      <c r="H74" s="43">
        <v>4.8</v>
      </c>
      <c r="I74" s="43">
        <v>20.45</v>
      </c>
      <c r="J74" s="43">
        <v>137</v>
      </c>
      <c r="K74" s="44">
        <v>520</v>
      </c>
      <c r="L74" s="43">
        <v>9.7799999999999994</v>
      </c>
    </row>
    <row r="75" spans="1:12" ht="15" x14ac:dyDescent="0.25">
      <c r="A75" s="23"/>
      <c r="B75" s="15"/>
      <c r="C75" s="11"/>
      <c r="D75" s="7" t="s">
        <v>30</v>
      </c>
      <c r="E75" s="65" t="s">
        <v>66</v>
      </c>
      <c r="F75" s="43">
        <v>200</v>
      </c>
      <c r="G75" s="43">
        <v>0.33</v>
      </c>
      <c r="H75" s="43">
        <v>0.2</v>
      </c>
      <c r="I75" s="43">
        <v>21.87</v>
      </c>
      <c r="J75" s="43">
        <v>90.58</v>
      </c>
      <c r="K75" s="44">
        <v>639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65" t="s">
        <v>49</v>
      </c>
      <c r="F76" s="43">
        <v>60</v>
      </c>
      <c r="G76" s="43">
        <v>3.9</v>
      </c>
      <c r="H76" s="43">
        <v>16.399999999999999</v>
      </c>
      <c r="I76" s="43">
        <v>49.2</v>
      </c>
      <c r="J76" s="43">
        <v>219</v>
      </c>
      <c r="K76" s="44"/>
      <c r="L76" s="43">
        <v>10.8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5">
        <v>30</v>
      </c>
      <c r="G77" s="52">
        <v>2.5499999999999998</v>
      </c>
      <c r="H77" s="52">
        <v>0.99</v>
      </c>
      <c r="I77" s="52">
        <v>14.49</v>
      </c>
      <c r="J77" s="52">
        <v>81</v>
      </c>
      <c r="K77" s="44"/>
      <c r="L77" s="43">
        <v>1.74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440</v>
      </c>
      <c r="G80" s="19">
        <f t="shared" ref="G80:L80" si="15">SUM(G71:G79)</f>
        <v>39.419999999999995</v>
      </c>
      <c r="H80" s="19">
        <f t="shared" si="15"/>
        <v>50.510000000000005</v>
      </c>
      <c r="I80" s="19">
        <f t="shared" si="15"/>
        <v>204.89000000000004</v>
      </c>
      <c r="J80" s="19">
        <f t="shared" si="15"/>
        <v>898.08</v>
      </c>
      <c r="K80" s="25"/>
      <c r="L80" s="19">
        <f t="shared" si="15"/>
        <v>80.11999999999999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440</v>
      </c>
      <c r="G81" s="32">
        <f t="shared" ref="G81:L81" si="16">G70+G80</f>
        <v>39.419999999999995</v>
      </c>
      <c r="H81" s="32">
        <f t="shared" si="16"/>
        <v>50.510000000000005</v>
      </c>
      <c r="I81" s="32">
        <f t="shared" si="16"/>
        <v>204.89000000000004</v>
      </c>
      <c r="J81" s="32">
        <f t="shared" si="16"/>
        <v>898.08</v>
      </c>
      <c r="K81" s="32"/>
      <c r="L81" s="32">
        <f t="shared" si="16"/>
        <v>80.11999999999999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65"/>
      <c r="F84" s="66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64"/>
      <c r="F85" s="55"/>
      <c r="G85" s="52"/>
      <c r="H85" s="52"/>
      <c r="I85" s="52"/>
      <c r="J85" s="52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75" thickBot="1" x14ac:dyDescent="0.3">
      <c r="A87" s="23"/>
      <c r="B87" s="15"/>
      <c r="C87" s="11"/>
      <c r="D87" s="6"/>
      <c r="E87" s="50"/>
      <c r="F87" s="51"/>
      <c r="G87" s="52"/>
      <c r="H87" s="57"/>
      <c r="I87" s="57"/>
      <c r="J87" s="57"/>
      <c r="K87" s="44"/>
      <c r="L87" s="43"/>
    </row>
    <row r="88" spans="1:12" ht="15" x14ac:dyDescent="0.25">
      <c r="A88" s="23"/>
      <c r="B88" s="15"/>
      <c r="C88" s="11"/>
      <c r="D88" s="6"/>
      <c r="E88" s="65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7">SUM(G82:G88)</f>
        <v>0</v>
      </c>
      <c r="H89" s="19">
        <f t="shared" si="17"/>
        <v>0</v>
      </c>
      <c r="I89" s="19">
        <f t="shared" si="17"/>
        <v>0</v>
      </c>
      <c r="J89" s="19">
        <f t="shared" si="17"/>
        <v>0</v>
      </c>
      <c r="K89" s="25"/>
      <c r="L89" s="19">
        <f t="shared" si="1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75</v>
      </c>
      <c r="G90" s="43">
        <v>1</v>
      </c>
      <c r="H90" s="43">
        <v>2</v>
      </c>
      <c r="I90" s="43">
        <v>3</v>
      </c>
      <c r="J90" s="43">
        <v>35</v>
      </c>
      <c r="K90" s="44"/>
      <c r="L90" s="43">
        <v>8.06</v>
      </c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3</v>
      </c>
      <c r="H91" s="43">
        <v>52</v>
      </c>
      <c r="I91" s="43">
        <v>1</v>
      </c>
      <c r="J91" s="43">
        <v>116</v>
      </c>
      <c r="K91" s="44">
        <v>148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65" t="s">
        <v>70</v>
      </c>
      <c r="F92" s="43">
        <v>100</v>
      </c>
      <c r="G92" s="43">
        <v>29.6</v>
      </c>
      <c r="H92" s="43">
        <v>30</v>
      </c>
      <c r="I92" s="43">
        <v>54.8</v>
      </c>
      <c r="J92" s="43">
        <v>362</v>
      </c>
      <c r="K92" s="44">
        <v>753</v>
      </c>
      <c r="L92" s="43">
        <v>32.799999999999997</v>
      </c>
    </row>
    <row r="93" spans="1:12" ht="15" x14ac:dyDescent="0.25">
      <c r="A93" s="23"/>
      <c r="B93" s="15"/>
      <c r="C93" s="11"/>
      <c r="D93" s="7" t="s">
        <v>29</v>
      </c>
      <c r="E93" s="65" t="s">
        <v>71</v>
      </c>
      <c r="F93" s="43">
        <v>150</v>
      </c>
      <c r="G93" s="43">
        <v>4.7</v>
      </c>
      <c r="H93" s="43">
        <v>6.2</v>
      </c>
      <c r="I93" s="43">
        <v>21.1</v>
      </c>
      <c r="J93" s="43">
        <v>159</v>
      </c>
      <c r="K93" s="44">
        <v>508</v>
      </c>
      <c r="L93" s="43">
        <v>6.25</v>
      </c>
    </row>
    <row r="94" spans="1:12" ht="15" x14ac:dyDescent="0.25">
      <c r="A94" s="23"/>
      <c r="B94" s="15"/>
      <c r="C94" s="11"/>
      <c r="D94" s="7" t="s">
        <v>30</v>
      </c>
      <c r="E94" s="50" t="s">
        <v>39</v>
      </c>
      <c r="F94" s="51">
        <v>200</v>
      </c>
      <c r="G94" s="52">
        <v>3.8</v>
      </c>
      <c r="H94" s="53">
        <v>0.7</v>
      </c>
      <c r="I94" s="53">
        <v>26</v>
      </c>
      <c r="J94" s="53">
        <v>125.1</v>
      </c>
      <c r="K94" s="44">
        <v>959</v>
      </c>
      <c r="L94" s="43">
        <v>10.69</v>
      </c>
    </row>
    <row r="95" spans="1:12" ht="15" x14ac:dyDescent="0.25">
      <c r="A95" s="23"/>
      <c r="B95" s="15"/>
      <c r="C95" s="11"/>
      <c r="D95" s="7" t="s">
        <v>31</v>
      </c>
      <c r="E95" s="64" t="s">
        <v>40</v>
      </c>
      <c r="F95" s="55">
        <v>30</v>
      </c>
      <c r="G95" s="52">
        <v>1.77</v>
      </c>
      <c r="H95" s="52">
        <v>0.24</v>
      </c>
      <c r="I95" s="52">
        <v>14.19</v>
      </c>
      <c r="J95" s="52">
        <v>107.7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5">
        <v>30</v>
      </c>
      <c r="G96" s="52">
        <v>2.5499999999999998</v>
      </c>
      <c r="H96" s="52">
        <v>0.99</v>
      </c>
      <c r="I96" s="52">
        <v>14.49</v>
      </c>
      <c r="J96" s="52">
        <v>81</v>
      </c>
      <c r="K96" s="44"/>
      <c r="L96" s="43">
        <v>1.74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:L99" si="18">SUM(G90:G98)</f>
        <v>46.42</v>
      </c>
      <c r="H99" s="19">
        <f t="shared" si="18"/>
        <v>92.13</v>
      </c>
      <c r="I99" s="19">
        <f t="shared" si="18"/>
        <v>134.58000000000001</v>
      </c>
      <c r="J99" s="19">
        <f t="shared" si="18"/>
        <v>985.80000000000007</v>
      </c>
      <c r="K99" s="25"/>
      <c r="L99" s="19">
        <f t="shared" si="18"/>
        <v>80.11999999999999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835</v>
      </c>
      <c r="G100" s="32">
        <f t="shared" ref="G100:L100" si="19">G89+G99</f>
        <v>46.42</v>
      </c>
      <c r="H100" s="32">
        <f t="shared" si="19"/>
        <v>92.13</v>
      </c>
      <c r="I100" s="32">
        <f t="shared" si="19"/>
        <v>134.58000000000001</v>
      </c>
      <c r="J100" s="32">
        <f t="shared" si="19"/>
        <v>985.80000000000007</v>
      </c>
      <c r="K100" s="32"/>
      <c r="L100" s="32">
        <f t="shared" si="19"/>
        <v>80.11999999999999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0"/>
      <c r="F103" s="51"/>
      <c r="G103" s="52"/>
      <c r="H103" s="53"/>
      <c r="I103" s="53"/>
      <c r="J103" s="5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64"/>
      <c r="F104" s="55"/>
      <c r="G104" s="52"/>
      <c r="H104" s="52"/>
      <c r="I104" s="52"/>
      <c r="J104" s="52"/>
      <c r="K104" s="44"/>
      <c r="L104" s="43"/>
    </row>
    <row r="105" spans="1:12" ht="15.75" thickBot="1" x14ac:dyDescent="0.3">
      <c r="A105" s="23"/>
      <c r="B105" s="15"/>
      <c r="C105" s="11"/>
      <c r="D105" s="7" t="s">
        <v>24</v>
      </c>
      <c r="E105" s="50"/>
      <c r="F105" s="51"/>
      <c r="G105" s="52"/>
      <c r="H105" s="57"/>
      <c r="I105" s="57"/>
      <c r="J105" s="57"/>
      <c r="K105" s="44"/>
      <c r="L105" s="43"/>
    </row>
    <row r="106" spans="1:12" ht="15.75" thickBot="1" x14ac:dyDescent="0.3">
      <c r="A106" s="23"/>
      <c r="B106" s="15"/>
      <c r="C106" s="11"/>
      <c r="D106" s="6"/>
      <c r="E106" s="50"/>
      <c r="F106" s="51"/>
      <c r="G106" s="52"/>
      <c r="H106" s="57"/>
      <c r="I106" s="57"/>
      <c r="J106" s="57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20">SUM(G101:G107)</f>
        <v>0</v>
      </c>
      <c r="H108" s="19">
        <f t="shared" si="20"/>
        <v>0</v>
      </c>
      <c r="I108" s="19">
        <f t="shared" si="20"/>
        <v>0</v>
      </c>
      <c r="J108" s="19">
        <f t="shared" si="20"/>
        <v>0</v>
      </c>
      <c r="K108" s="25"/>
      <c r="L108" s="19">
        <f t="shared" ref="L108" si="2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107</v>
      </c>
      <c r="F110" s="43" t="s">
        <v>113</v>
      </c>
      <c r="G110" s="43">
        <v>1.45</v>
      </c>
      <c r="H110" s="43">
        <v>3.93</v>
      </c>
      <c r="I110" s="43">
        <v>100.2</v>
      </c>
      <c r="J110" s="43">
        <v>82</v>
      </c>
      <c r="K110" s="44">
        <v>110</v>
      </c>
      <c r="L110" s="43">
        <v>17.89</v>
      </c>
    </row>
    <row r="111" spans="1:12" ht="15" x14ac:dyDescent="0.25">
      <c r="A111" s="23"/>
      <c r="B111" s="15"/>
      <c r="C111" s="11"/>
      <c r="D111" s="7" t="s">
        <v>28</v>
      </c>
      <c r="E111" s="65" t="s">
        <v>74</v>
      </c>
      <c r="F111" s="43">
        <v>90</v>
      </c>
      <c r="G111" s="43">
        <v>23.8</v>
      </c>
      <c r="H111" s="43">
        <v>18</v>
      </c>
      <c r="I111" s="43">
        <v>79</v>
      </c>
      <c r="J111" s="43">
        <v>214</v>
      </c>
      <c r="K111" s="44">
        <v>189</v>
      </c>
      <c r="L111" s="43">
        <v>39.11</v>
      </c>
    </row>
    <row r="112" spans="1:12" ht="15" x14ac:dyDescent="0.25">
      <c r="A112" s="23"/>
      <c r="B112" s="15"/>
      <c r="C112" s="11"/>
      <c r="D112" s="7" t="s">
        <v>29</v>
      </c>
      <c r="E112" s="65" t="s">
        <v>46</v>
      </c>
      <c r="F112" s="43">
        <v>150</v>
      </c>
      <c r="G112" s="43">
        <v>5.5</v>
      </c>
      <c r="H112" s="43">
        <v>4.5</v>
      </c>
      <c r="I112" s="43">
        <v>26.4</v>
      </c>
      <c r="J112" s="43">
        <v>168.4</v>
      </c>
      <c r="K112" s="44">
        <v>332</v>
      </c>
      <c r="L112" s="43">
        <v>5.35</v>
      </c>
    </row>
    <row r="113" spans="1:12" ht="15" x14ac:dyDescent="0.25">
      <c r="A113" s="23"/>
      <c r="B113" s="15"/>
      <c r="C113" s="11"/>
      <c r="D113" s="7" t="s">
        <v>30</v>
      </c>
      <c r="E113" s="65" t="s">
        <v>75</v>
      </c>
      <c r="F113" s="43">
        <v>200</v>
      </c>
      <c r="G113" s="43">
        <v>1.4</v>
      </c>
      <c r="H113" s="43"/>
      <c r="I113" s="43">
        <v>29</v>
      </c>
      <c r="J113" s="43">
        <v>121.52</v>
      </c>
      <c r="K113" s="44">
        <v>648</v>
      </c>
      <c r="L113" s="43">
        <v>5.45</v>
      </c>
    </row>
    <row r="114" spans="1:12" ht="15" x14ac:dyDescent="0.25">
      <c r="A114" s="23"/>
      <c r="B114" s="15"/>
      <c r="C114" s="11"/>
      <c r="D114" s="7" t="s">
        <v>31</v>
      </c>
      <c r="E114" s="64" t="s">
        <v>40</v>
      </c>
      <c r="F114" s="55">
        <v>30</v>
      </c>
      <c r="G114" s="52">
        <v>1.77</v>
      </c>
      <c r="H114" s="52">
        <v>0.24</v>
      </c>
      <c r="I114" s="52">
        <v>14.19</v>
      </c>
      <c r="J114" s="52">
        <v>107.7</v>
      </c>
      <c r="K114" s="44"/>
      <c r="L114" s="43">
        <v>2.58</v>
      </c>
    </row>
    <row r="115" spans="1:12" ht="15" x14ac:dyDescent="0.25">
      <c r="A115" s="23"/>
      <c r="B115" s="15"/>
      <c r="C115" s="11"/>
      <c r="D115" s="7" t="s">
        <v>32</v>
      </c>
      <c r="E115" s="50" t="s">
        <v>110</v>
      </c>
      <c r="F115" s="55">
        <v>30</v>
      </c>
      <c r="G115" s="52">
        <v>2.5499999999999998</v>
      </c>
      <c r="H115" s="52">
        <v>0.99</v>
      </c>
      <c r="I115" s="52">
        <v>14.49</v>
      </c>
      <c r="J115" s="52">
        <v>81</v>
      </c>
      <c r="K115" s="44"/>
      <c r="L115" s="43">
        <v>1.74</v>
      </c>
    </row>
    <row r="116" spans="1:12" ht="15" x14ac:dyDescent="0.25">
      <c r="A116" s="23"/>
      <c r="B116" s="15"/>
      <c r="C116" s="11"/>
      <c r="D116" s="6"/>
      <c r="E116" s="42" t="s">
        <v>104</v>
      </c>
      <c r="F116" s="43">
        <v>150</v>
      </c>
      <c r="G116" s="43"/>
      <c r="H116" s="43"/>
      <c r="I116" s="43">
        <v>7</v>
      </c>
      <c r="J116" s="43">
        <v>30</v>
      </c>
      <c r="K116" s="44"/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22">SUM(G109:G117)</f>
        <v>36.47</v>
      </c>
      <c r="H118" s="19">
        <f t="shared" si="22"/>
        <v>27.659999999999997</v>
      </c>
      <c r="I118" s="19">
        <f t="shared" si="22"/>
        <v>270.27999999999997</v>
      </c>
      <c r="J118" s="19">
        <f t="shared" si="22"/>
        <v>804.62</v>
      </c>
      <c r="K118" s="25"/>
      <c r="L118" s="19">
        <f t="shared" ref="L118" si="23">SUM(L109:L117)</f>
        <v>80.11999999999999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650</v>
      </c>
      <c r="G119" s="32">
        <f t="shared" ref="G119:L119" si="24">G108+G118</f>
        <v>36.47</v>
      </c>
      <c r="H119" s="32">
        <f t="shared" si="24"/>
        <v>27.659999999999997</v>
      </c>
      <c r="I119" s="32">
        <f t="shared" si="24"/>
        <v>270.27999999999997</v>
      </c>
      <c r="J119" s="32">
        <f t="shared" si="24"/>
        <v>804.62</v>
      </c>
      <c r="K119" s="32"/>
      <c r="L119" s="32">
        <f t="shared" si="24"/>
        <v>80.11999999999999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5"/>
      <c r="F122" s="40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64"/>
      <c r="F123" s="55"/>
      <c r="G123" s="52"/>
      <c r="H123" s="52"/>
      <c r="I123" s="52"/>
      <c r="J123" s="52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50"/>
      <c r="F125" s="51"/>
      <c r="G125" s="52"/>
      <c r="H125" s="57"/>
      <c r="I125" s="57"/>
      <c r="J125" s="57"/>
      <c r="K125" s="44"/>
      <c r="L125" s="43"/>
    </row>
    <row r="126" spans="1:12" ht="15" x14ac:dyDescent="0.25">
      <c r="A126" s="14"/>
      <c r="B126" s="15"/>
      <c r="C126" s="11"/>
      <c r="D126" s="6"/>
      <c r="E126" s="65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5">SUM(G120:G126)</f>
        <v>0</v>
      </c>
      <c r="H127" s="19">
        <f t="shared" si="25"/>
        <v>0</v>
      </c>
      <c r="I127" s="19">
        <f t="shared" si="25"/>
        <v>0</v>
      </c>
      <c r="J127" s="19">
        <f t="shared" si="25"/>
        <v>0</v>
      </c>
      <c r="K127" s="25"/>
      <c r="L127" s="19">
        <f t="shared" ref="L127" si="2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43</v>
      </c>
      <c r="F128" s="61">
        <v>75</v>
      </c>
      <c r="G128" s="62">
        <v>0.5</v>
      </c>
      <c r="H128" s="62">
        <v>7.4999999999999997E-2</v>
      </c>
      <c r="I128" s="62">
        <v>1.7</v>
      </c>
      <c r="J128" s="62">
        <v>10</v>
      </c>
      <c r="K128" s="63"/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65" t="s">
        <v>84</v>
      </c>
      <c r="F129" s="43" t="s">
        <v>53</v>
      </c>
      <c r="G129" s="43">
        <v>8.9</v>
      </c>
      <c r="H129" s="43">
        <v>7.56</v>
      </c>
      <c r="I129" s="43">
        <v>12.89</v>
      </c>
      <c r="J129" s="43">
        <v>167</v>
      </c>
      <c r="K129" s="44">
        <v>181</v>
      </c>
      <c r="L129" s="43">
        <v>17.25</v>
      </c>
    </row>
    <row r="130" spans="1:12" ht="15" x14ac:dyDescent="0.25">
      <c r="A130" s="14"/>
      <c r="B130" s="15"/>
      <c r="C130" s="11"/>
      <c r="D130" s="7" t="s">
        <v>28</v>
      </c>
      <c r="E130" s="65" t="s">
        <v>78</v>
      </c>
      <c r="F130" s="43">
        <v>100</v>
      </c>
      <c r="G130" s="43">
        <v>9.58</v>
      </c>
      <c r="H130" s="43">
        <v>12.07</v>
      </c>
      <c r="I130" s="43">
        <v>4.93</v>
      </c>
      <c r="J130" s="43">
        <v>199</v>
      </c>
      <c r="K130" s="44">
        <v>664</v>
      </c>
      <c r="L130" s="43">
        <v>36.43</v>
      </c>
    </row>
    <row r="131" spans="1:12" ht="15" x14ac:dyDescent="0.25">
      <c r="A131" s="14"/>
      <c r="B131" s="15"/>
      <c r="C131" s="11"/>
      <c r="D131" s="7" t="s">
        <v>29</v>
      </c>
      <c r="E131" s="65" t="s">
        <v>79</v>
      </c>
      <c r="F131" s="66" t="s">
        <v>80</v>
      </c>
      <c r="G131" s="43">
        <v>0.38</v>
      </c>
      <c r="H131" s="43">
        <v>64.099999999999994</v>
      </c>
      <c r="I131" s="43">
        <v>0.62</v>
      </c>
      <c r="J131" s="43">
        <v>351.38</v>
      </c>
      <c r="K131" s="44">
        <v>297</v>
      </c>
      <c r="L131" s="43">
        <v>9.92</v>
      </c>
    </row>
    <row r="132" spans="1:12" ht="15" x14ac:dyDescent="0.25">
      <c r="A132" s="14"/>
      <c r="B132" s="15"/>
      <c r="C132" s="11"/>
      <c r="D132" s="7" t="s">
        <v>30</v>
      </c>
      <c r="E132" s="65" t="s">
        <v>66</v>
      </c>
      <c r="F132" s="43">
        <v>200</v>
      </c>
      <c r="G132" s="43">
        <v>0.33</v>
      </c>
      <c r="H132" s="43">
        <v>0.2</v>
      </c>
      <c r="I132" s="43">
        <v>21.87</v>
      </c>
      <c r="J132" s="43">
        <v>90.58</v>
      </c>
      <c r="K132" s="44">
        <v>639</v>
      </c>
      <c r="L132" s="43">
        <v>4.2</v>
      </c>
    </row>
    <row r="133" spans="1:12" ht="15" x14ac:dyDescent="0.25">
      <c r="A133" s="14"/>
      <c r="B133" s="15"/>
      <c r="C133" s="11"/>
      <c r="D133" s="7" t="s">
        <v>31</v>
      </c>
      <c r="E133" s="64" t="s">
        <v>40</v>
      </c>
      <c r="F133" s="55">
        <v>30</v>
      </c>
      <c r="G133" s="52">
        <v>1.77</v>
      </c>
      <c r="H133" s="52">
        <v>0.24</v>
      </c>
      <c r="I133" s="52">
        <v>14.19</v>
      </c>
      <c r="J133" s="52">
        <v>77.7</v>
      </c>
      <c r="K133" s="44"/>
      <c r="L133" s="43">
        <v>2.58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5">
        <v>30</v>
      </c>
      <c r="G134" s="52">
        <v>2.5499999999999998</v>
      </c>
      <c r="H134" s="52">
        <v>0.99</v>
      </c>
      <c r="I134" s="52">
        <v>14.49</v>
      </c>
      <c r="J134" s="52">
        <v>81</v>
      </c>
      <c r="K134" s="44"/>
      <c r="L134" s="43">
        <v>1.74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435</v>
      </c>
      <c r="G137" s="19">
        <f t="shared" ref="G137:J137" si="27">SUM(G128:G136)</f>
        <v>24.009999999999998</v>
      </c>
      <c r="H137" s="19">
        <f t="shared" si="27"/>
        <v>85.234999999999985</v>
      </c>
      <c r="I137" s="19">
        <f t="shared" si="27"/>
        <v>70.69</v>
      </c>
      <c r="J137" s="19">
        <f t="shared" si="27"/>
        <v>976.66000000000008</v>
      </c>
      <c r="K137" s="25"/>
      <c r="L137" s="19">
        <f t="shared" ref="L137" si="28">SUM(L128:L136)</f>
        <v>80.11999999999999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435</v>
      </c>
      <c r="G138" s="32">
        <f t="shared" ref="G138:L138" si="29">G127+G137</f>
        <v>24.009999999999998</v>
      </c>
      <c r="H138" s="32">
        <f t="shared" si="29"/>
        <v>85.234999999999985</v>
      </c>
      <c r="I138" s="32">
        <f t="shared" si="29"/>
        <v>70.69</v>
      </c>
      <c r="J138" s="32">
        <f t="shared" si="29"/>
        <v>976.66000000000008</v>
      </c>
      <c r="K138" s="32"/>
      <c r="L138" s="32">
        <f t="shared" si="29"/>
        <v>80.11999999999999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65"/>
      <c r="F141" s="40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4"/>
      <c r="F142" s="55"/>
      <c r="G142" s="52"/>
      <c r="H142" s="52"/>
      <c r="I142" s="52"/>
      <c r="J142" s="52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30">SUM(G139:G145)</f>
        <v>0</v>
      </c>
      <c r="H146" s="19">
        <f t="shared" si="30"/>
        <v>0</v>
      </c>
      <c r="I146" s="19">
        <f t="shared" si="30"/>
        <v>0</v>
      </c>
      <c r="J146" s="19">
        <f t="shared" si="30"/>
        <v>0</v>
      </c>
      <c r="K146" s="25"/>
      <c r="L146" s="19">
        <f t="shared" ref="L146" si="3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82</v>
      </c>
      <c r="F147" s="43">
        <v>75</v>
      </c>
      <c r="G147" s="43">
        <v>1</v>
      </c>
      <c r="H147" s="43">
        <v>2</v>
      </c>
      <c r="I147" s="43">
        <v>3</v>
      </c>
      <c r="J147" s="43">
        <v>35</v>
      </c>
      <c r="K147" s="44"/>
      <c r="L147" s="43">
        <v>8.06</v>
      </c>
    </row>
    <row r="148" spans="1:12" ht="15" x14ac:dyDescent="0.25">
      <c r="A148" s="23"/>
      <c r="B148" s="15"/>
      <c r="C148" s="11"/>
      <c r="D148" s="7" t="s">
        <v>27</v>
      </c>
      <c r="E148" s="65" t="s">
        <v>85</v>
      </c>
      <c r="F148" s="43" t="s">
        <v>111</v>
      </c>
      <c r="G148" s="43">
        <v>4.79</v>
      </c>
      <c r="H148" s="43">
        <v>6.03</v>
      </c>
      <c r="I148" s="43">
        <v>12.42</v>
      </c>
      <c r="J148" s="43">
        <v>118.62</v>
      </c>
      <c r="K148" s="44">
        <v>201</v>
      </c>
      <c r="L148" s="43">
        <v>11.28</v>
      </c>
    </row>
    <row r="149" spans="1:12" ht="15" x14ac:dyDescent="0.25">
      <c r="A149" s="23"/>
      <c r="B149" s="15"/>
      <c r="C149" s="11"/>
      <c r="D149" s="7" t="s">
        <v>28</v>
      </c>
      <c r="E149" s="65" t="s">
        <v>86</v>
      </c>
      <c r="F149" s="43">
        <v>100</v>
      </c>
      <c r="G149" s="43">
        <v>12.87</v>
      </c>
      <c r="H149" s="43">
        <v>4.2770000000000001</v>
      </c>
      <c r="I149" s="43">
        <v>8.7360000000000007</v>
      </c>
      <c r="J149" s="43">
        <v>152.19999999999999</v>
      </c>
      <c r="K149" s="44">
        <v>255</v>
      </c>
      <c r="L149" s="43">
        <v>42.41</v>
      </c>
    </row>
    <row r="150" spans="1:12" ht="15" x14ac:dyDescent="0.25">
      <c r="A150" s="23"/>
      <c r="B150" s="15"/>
      <c r="C150" s="11"/>
      <c r="D150" s="7" t="s">
        <v>29</v>
      </c>
      <c r="E150" s="65" t="s">
        <v>65</v>
      </c>
      <c r="F150" s="66" t="s">
        <v>67</v>
      </c>
      <c r="G150" s="43">
        <v>3.6</v>
      </c>
      <c r="H150" s="43">
        <v>4.8</v>
      </c>
      <c r="I150" s="43">
        <v>20.45</v>
      </c>
      <c r="J150" s="43">
        <v>137</v>
      </c>
      <c r="K150" s="44">
        <v>520</v>
      </c>
      <c r="L150" s="43">
        <v>9.7799999999999994</v>
      </c>
    </row>
    <row r="151" spans="1:12" ht="15" x14ac:dyDescent="0.25">
      <c r="A151" s="23"/>
      <c r="B151" s="15"/>
      <c r="C151" s="11"/>
      <c r="D151" s="7" t="s">
        <v>30</v>
      </c>
      <c r="E151" s="50" t="s">
        <v>47</v>
      </c>
      <c r="F151" s="51">
        <v>200</v>
      </c>
      <c r="G151" s="52">
        <v>0</v>
      </c>
      <c r="H151" s="52">
        <v>0</v>
      </c>
      <c r="I151" s="52"/>
      <c r="J151" s="52">
        <v>83</v>
      </c>
      <c r="K151" s="44">
        <v>631</v>
      </c>
      <c r="L151" s="43">
        <v>4.2699999999999996</v>
      </c>
    </row>
    <row r="152" spans="1:12" ht="15" x14ac:dyDescent="0.25">
      <c r="A152" s="23"/>
      <c r="B152" s="15"/>
      <c r="C152" s="11"/>
      <c r="D152" s="7" t="s">
        <v>31</v>
      </c>
      <c r="E152" s="64" t="s">
        <v>40</v>
      </c>
      <c r="F152" s="55">
        <v>30</v>
      </c>
      <c r="G152" s="52">
        <v>1.77</v>
      </c>
      <c r="H152" s="52">
        <v>0.24</v>
      </c>
      <c r="I152" s="52">
        <v>14.19</v>
      </c>
      <c r="J152" s="52">
        <v>77.7</v>
      </c>
      <c r="K152" s="44"/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5">
        <v>30</v>
      </c>
      <c r="G153" s="52">
        <v>2.5499999999999998</v>
      </c>
      <c r="H153" s="52">
        <v>0.99</v>
      </c>
      <c r="I153" s="52">
        <v>14.49</v>
      </c>
      <c r="J153" s="52">
        <v>81</v>
      </c>
      <c r="K153" s="44"/>
      <c r="L153" s="43">
        <v>1.74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435</v>
      </c>
      <c r="G156" s="19">
        <f t="shared" ref="G156:J156" si="32">SUM(G147:G155)</f>
        <v>26.580000000000002</v>
      </c>
      <c r="H156" s="19">
        <f t="shared" si="32"/>
        <v>18.337</v>
      </c>
      <c r="I156" s="19">
        <f t="shared" si="32"/>
        <v>73.285999999999987</v>
      </c>
      <c r="J156" s="19">
        <f t="shared" si="32"/>
        <v>684.52</v>
      </c>
      <c r="K156" s="25"/>
      <c r="L156" s="19">
        <f t="shared" ref="L156" si="33">SUM(L147:L155)</f>
        <v>80.11999999999999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435</v>
      </c>
      <c r="G157" s="32">
        <f t="shared" ref="G157:L157" si="34">G146+G156</f>
        <v>26.580000000000002</v>
      </c>
      <c r="H157" s="32">
        <f t="shared" si="34"/>
        <v>18.337</v>
      </c>
      <c r="I157" s="32">
        <f t="shared" si="34"/>
        <v>73.285999999999987</v>
      </c>
      <c r="J157" s="32">
        <f t="shared" si="34"/>
        <v>684.52</v>
      </c>
      <c r="K157" s="32"/>
      <c r="L157" s="32">
        <f t="shared" si="34"/>
        <v>80.11999999999999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0"/>
      <c r="F160" s="51"/>
      <c r="G160" s="52"/>
      <c r="H160" s="53"/>
      <c r="I160" s="53"/>
      <c r="J160" s="5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64"/>
      <c r="F161" s="55"/>
      <c r="G161" s="52"/>
      <c r="H161" s="52"/>
      <c r="I161" s="52"/>
      <c r="J161" s="52"/>
      <c r="K161" s="44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50"/>
      <c r="F162" s="51"/>
      <c r="G162" s="52"/>
      <c r="H162" s="57"/>
      <c r="I162" s="57"/>
      <c r="J162" s="57"/>
      <c r="K162" s="44"/>
      <c r="L162" s="43"/>
    </row>
    <row r="163" spans="1:12" ht="15.75" thickBot="1" x14ac:dyDescent="0.3">
      <c r="A163" s="23"/>
      <c r="B163" s="15"/>
      <c r="C163" s="11"/>
      <c r="D163" s="6"/>
      <c r="E163" s="50"/>
      <c r="F163" s="59"/>
      <c r="G163" s="57"/>
      <c r="H163" s="57"/>
      <c r="I163" s="57"/>
      <c r="J163" s="57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5">SUM(G158:G164)</f>
        <v>0</v>
      </c>
      <c r="H165" s="19">
        <f t="shared" si="35"/>
        <v>0</v>
      </c>
      <c r="I165" s="19">
        <f t="shared" si="35"/>
        <v>0</v>
      </c>
      <c r="J165" s="19">
        <f t="shared" si="35"/>
        <v>0</v>
      </c>
      <c r="K165" s="25"/>
      <c r="L165" s="19">
        <f t="shared" ref="L165" si="3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5" t="s">
        <v>87</v>
      </c>
      <c r="F167" s="43">
        <v>300</v>
      </c>
      <c r="G167" s="43">
        <v>9</v>
      </c>
      <c r="H167" s="43">
        <v>3.9</v>
      </c>
      <c r="I167" s="43">
        <v>27.3</v>
      </c>
      <c r="J167" s="43">
        <v>153.9</v>
      </c>
      <c r="K167" s="44">
        <v>139</v>
      </c>
      <c r="L167" s="43">
        <v>15.82</v>
      </c>
    </row>
    <row r="168" spans="1:12" ht="15" x14ac:dyDescent="0.25">
      <c r="A168" s="23"/>
      <c r="B168" s="15"/>
      <c r="C168" s="11"/>
      <c r="D168" s="7" t="s">
        <v>28</v>
      </c>
      <c r="E168" s="65" t="s">
        <v>88</v>
      </c>
      <c r="F168" s="66" t="s">
        <v>89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301</v>
      </c>
      <c r="L168" s="43">
        <v>45.01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 t="s">
        <v>67</v>
      </c>
      <c r="G169" s="43">
        <v>5.52</v>
      </c>
      <c r="H169" s="43">
        <v>4.5199999999999996</v>
      </c>
      <c r="I169" s="43">
        <v>26.4</v>
      </c>
      <c r="J169" s="43">
        <v>168.4</v>
      </c>
      <c r="K169" s="44">
        <v>332</v>
      </c>
      <c r="L169" s="43">
        <v>5.35</v>
      </c>
    </row>
    <row r="170" spans="1:12" ht="15" x14ac:dyDescent="0.25">
      <c r="A170" s="23"/>
      <c r="B170" s="15"/>
      <c r="C170" s="11"/>
      <c r="D170" s="7" t="s">
        <v>30</v>
      </c>
      <c r="E170" s="42" t="s">
        <v>109</v>
      </c>
      <c r="F170" s="66">
        <v>200</v>
      </c>
      <c r="G170" s="43">
        <v>4</v>
      </c>
      <c r="H170" s="43">
        <v>3</v>
      </c>
      <c r="I170" s="43">
        <v>29</v>
      </c>
      <c r="J170" s="43">
        <v>155</v>
      </c>
      <c r="K170" s="44">
        <v>685</v>
      </c>
      <c r="L170" s="43">
        <v>2.2000000000000002</v>
      </c>
    </row>
    <row r="171" spans="1:12" ht="15" x14ac:dyDescent="0.25">
      <c r="A171" s="23"/>
      <c r="B171" s="15"/>
      <c r="C171" s="11"/>
      <c r="D171" s="7" t="s">
        <v>31</v>
      </c>
      <c r="E171" s="64" t="s">
        <v>40</v>
      </c>
      <c r="F171" s="55">
        <v>30</v>
      </c>
      <c r="G171" s="52">
        <v>1.77</v>
      </c>
      <c r="H171" s="52">
        <v>0.24</v>
      </c>
      <c r="I171" s="52">
        <v>14.19</v>
      </c>
      <c r="J171" s="52">
        <v>107.7</v>
      </c>
      <c r="K171" s="44"/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5">
        <v>30</v>
      </c>
      <c r="G172" s="52">
        <v>2.5499999999999998</v>
      </c>
      <c r="H172" s="52">
        <v>0.99</v>
      </c>
      <c r="I172" s="52">
        <v>14.49</v>
      </c>
      <c r="J172" s="52">
        <v>81</v>
      </c>
      <c r="K172" s="44">
        <v>689</v>
      </c>
      <c r="L172" s="43">
        <v>9.16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37">SUM(G166:G174)</f>
        <v>40.49</v>
      </c>
      <c r="H175" s="19">
        <f t="shared" si="37"/>
        <v>27.229999999999997</v>
      </c>
      <c r="I175" s="19">
        <f t="shared" si="37"/>
        <v>116.08</v>
      </c>
      <c r="J175" s="19">
        <f t="shared" si="37"/>
        <v>887</v>
      </c>
      <c r="K175" s="25"/>
      <c r="L175" s="19">
        <f t="shared" ref="L175" si="38">SUM(L166:L174)</f>
        <v>80.11999999999999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560</v>
      </c>
      <c r="G176" s="32">
        <f t="shared" ref="G176:L176" si="39">G165+G175</f>
        <v>40.49</v>
      </c>
      <c r="H176" s="32">
        <f t="shared" si="39"/>
        <v>27.229999999999997</v>
      </c>
      <c r="I176" s="32">
        <f t="shared" si="39"/>
        <v>116.08</v>
      </c>
      <c r="J176" s="32">
        <f t="shared" si="39"/>
        <v>887</v>
      </c>
      <c r="K176" s="32"/>
      <c r="L176" s="32">
        <f t="shared" si="39"/>
        <v>80.11999999999999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65"/>
      <c r="F179" s="66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64"/>
      <c r="F180" s="55"/>
      <c r="G180" s="52"/>
      <c r="H180" s="52"/>
      <c r="I180" s="52"/>
      <c r="J180" s="52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68"/>
      <c r="F183" s="42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40">SUM(G177:G183)</f>
        <v>0</v>
      </c>
      <c r="H184" s="19">
        <f t="shared" si="40"/>
        <v>0</v>
      </c>
      <c r="I184" s="19">
        <f t="shared" si="40"/>
        <v>0</v>
      </c>
      <c r="J184" s="19">
        <f t="shared" si="40"/>
        <v>0</v>
      </c>
      <c r="K184" s="25"/>
      <c r="L184" s="19">
        <f t="shared" ref="L184" si="4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90</v>
      </c>
      <c r="F185" s="43">
        <v>60</v>
      </c>
      <c r="G185" s="43">
        <v>2.2000000000000002</v>
      </c>
      <c r="H185" s="43"/>
      <c r="I185" s="43">
        <v>11.2</v>
      </c>
      <c r="J185" s="43">
        <v>26</v>
      </c>
      <c r="K185" s="44"/>
      <c r="L185" s="43">
        <v>7.79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 t="s">
        <v>53</v>
      </c>
      <c r="G186" s="43">
        <v>9</v>
      </c>
      <c r="H186" s="43">
        <v>3.9</v>
      </c>
      <c r="I186" s="43">
        <v>27.3</v>
      </c>
      <c r="J186" s="43">
        <v>153.9</v>
      </c>
      <c r="K186" s="44">
        <v>182</v>
      </c>
      <c r="L186" s="43">
        <v>7.69</v>
      </c>
    </row>
    <row r="187" spans="1:12" ht="15" x14ac:dyDescent="0.25">
      <c r="A187" s="23"/>
      <c r="B187" s="15"/>
      <c r="C187" s="11"/>
      <c r="D187" s="7" t="s">
        <v>28</v>
      </c>
      <c r="E187" s="65" t="s">
        <v>92</v>
      </c>
      <c r="F187" s="43">
        <v>100</v>
      </c>
      <c r="G187" s="43">
        <v>15.45</v>
      </c>
      <c r="H187" s="43">
        <v>2.4</v>
      </c>
      <c r="I187" s="43">
        <v>2.48</v>
      </c>
      <c r="J187" s="43">
        <v>93.53</v>
      </c>
      <c r="K187" s="44">
        <v>437</v>
      </c>
      <c r="L187" s="43">
        <v>39.17</v>
      </c>
    </row>
    <row r="188" spans="1:12" ht="15" x14ac:dyDescent="0.25">
      <c r="A188" s="23"/>
      <c r="B188" s="15"/>
      <c r="C188" s="11"/>
      <c r="D188" s="7" t="s">
        <v>29</v>
      </c>
      <c r="E188" s="65" t="s">
        <v>71</v>
      </c>
      <c r="F188" s="43">
        <v>150</v>
      </c>
      <c r="G188" s="43">
        <v>4.7</v>
      </c>
      <c r="H188" s="43">
        <v>6.2</v>
      </c>
      <c r="I188" s="43">
        <v>21.1</v>
      </c>
      <c r="J188" s="43">
        <v>159</v>
      </c>
      <c r="K188" s="44">
        <v>508</v>
      </c>
      <c r="L188" s="43">
        <v>6.15</v>
      </c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1</v>
      </c>
      <c r="H189" s="43"/>
      <c r="I189" s="43">
        <v>27</v>
      </c>
      <c r="J189" s="43">
        <v>107</v>
      </c>
      <c r="K189" s="44">
        <v>705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64" t="s">
        <v>40</v>
      </c>
      <c r="F190" s="55">
        <v>30</v>
      </c>
      <c r="G190" s="52">
        <v>1.77</v>
      </c>
      <c r="H190" s="52">
        <v>0.24</v>
      </c>
      <c r="I190" s="52">
        <v>14.19</v>
      </c>
      <c r="J190" s="52">
        <v>107.7</v>
      </c>
      <c r="K190" s="44"/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5">
        <v>30</v>
      </c>
      <c r="G191" s="52">
        <v>2.5499999999999998</v>
      </c>
      <c r="H191" s="52">
        <v>0.99</v>
      </c>
      <c r="I191" s="52">
        <v>14.49</v>
      </c>
      <c r="J191" s="52">
        <v>81</v>
      </c>
      <c r="K191" s="44"/>
      <c r="L191" s="43">
        <v>1.74</v>
      </c>
    </row>
    <row r="192" spans="1:12" ht="15" x14ac:dyDescent="0.25">
      <c r="A192" s="23"/>
      <c r="B192" s="15"/>
      <c r="C192" s="11"/>
      <c r="D192" s="6"/>
      <c r="E192" s="42" t="s">
        <v>104</v>
      </c>
      <c r="F192" s="43">
        <v>150</v>
      </c>
      <c r="G192" s="43"/>
      <c r="H192" s="43"/>
      <c r="I192" s="43">
        <v>7</v>
      </c>
      <c r="J192" s="43">
        <v>30</v>
      </c>
      <c r="K192" s="44"/>
      <c r="L192" s="43">
        <v>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42">SUM(G185:G193)</f>
        <v>36.669999999999995</v>
      </c>
      <c r="H194" s="19">
        <f t="shared" si="42"/>
        <v>13.73</v>
      </c>
      <c r="I194" s="19">
        <f t="shared" si="42"/>
        <v>124.75999999999999</v>
      </c>
      <c r="J194" s="19">
        <f t="shared" si="42"/>
        <v>758.13000000000011</v>
      </c>
      <c r="K194" s="25"/>
      <c r="L194" s="19">
        <f t="shared" ref="L194" si="43">SUM(L185:L193)</f>
        <v>80.12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720</v>
      </c>
      <c r="G195" s="32">
        <f t="shared" ref="G195:L195" si="44">G184+G194</f>
        <v>36.669999999999995</v>
      </c>
      <c r="H195" s="32">
        <f t="shared" si="44"/>
        <v>13.73</v>
      </c>
      <c r="I195" s="32">
        <f t="shared" si="44"/>
        <v>124.75999999999999</v>
      </c>
      <c r="J195" s="32">
        <f t="shared" si="44"/>
        <v>758.13000000000011</v>
      </c>
      <c r="K195" s="32"/>
      <c r="L195" s="32">
        <f t="shared" si="44"/>
        <v>80.12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45">(G24+G43+G62+G81+G100+G119+G138+G157+G176+G195)/(IF(G24=0,0,1)+IF(G43=0,0,1)+IF(G62=0,0,1)+IF(G81=0,0,1)+IF(G100=0,0,1)+IF(G119=0,0,1)+IF(G138=0,0,1)+IF(G157=0,0,1)+IF(G176=0,0,1)+IF(G195=0,0,1))</f>
        <v>34.372700000000002</v>
      </c>
      <c r="H196" s="34">
        <f t="shared" si="45"/>
        <v>41.603300000000004</v>
      </c>
      <c r="I196" s="34">
        <f t="shared" si="45"/>
        <v>132.82080000000002</v>
      </c>
      <c r="J196" s="34">
        <f t="shared" si="45"/>
        <v>874.09500000000003</v>
      </c>
      <c r="K196" s="34"/>
      <c r="L196" s="34">
        <f t="shared" ref="L196" si="46">(L24+L43+L62+L81+L100+L119+L138+L157+L176+L195)/(IF(L24=0,0,1)+IF(L43=0,0,1)+IF(L62=0,0,1)+IF(L81=0,0,1)+IF(L100=0,0,1)+IF(L119=0,0,1)+IF(L138=0,0,1)+IF(L157=0,0,1)+IF(L176=0,0,1)+IF(L195=0,0,1))</f>
        <v>80.12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7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2024-10-24T05:18:28Z</cp:lastPrinted>
  <dcterms:created xsi:type="dcterms:W3CDTF">2022-05-16T14:23:56Z</dcterms:created>
  <dcterms:modified xsi:type="dcterms:W3CDTF">2025-01-15T11:27:22Z</dcterms:modified>
</cp:coreProperties>
</file>